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955" windowHeight="12525" tabRatio="939" activeTab="0"/>
  </bookViews>
  <sheets>
    <sheet name="MAIN" sheetId="1" r:id="rId1"/>
    <sheet name="HULUD1" sheetId="2" r:id="rId2"/>
    <sheet name="HULUD2" sheetId="3" r:id="rId3"/>
    <sheet name="HUFUL10" sheetId="4" r:id="rId4"/>
    <sheet name="HUMOB10" sheetId="5" r:id="rId5"/>
    <sheet name="HUPOL10" sheetId="6" r:id="rId6"/>
    <sheet name="HUBEC10" sheetId="7" r:id="rId7"/>
    <sheet name="HUBAJ10" sheetId="8" r:id="rId8"/>
    <sheet name="HUHOD10" sheetId="9" r:id="rId9"/>
    <sheet name="HUFUL09" sheetId="10" r:id="rId10"/>
    <sheet name="HUMOB09" sheetId="11" r:id="rId11"/>
    <sheet name="HUHOD09" sheetId="12" r:id="rId12"/>
    <sheet name="HUBEC09" sheetId="13" r:id="rId13"/>
    <sheet name="HUPOL09" sheetId="14" r:id="rId14"/>
    <sheet name="HUBAJ09" sheetId="15" r:id="rId15"/>
    <sheet name="HUBAJ08" sheetId="16" r:id="rId16"/>
    <sheet name="HUHOD08" sheetId="17" r:id="rId17"/>
    <sheet name="HUBEC08" sheetId="18" r:id="rId18"/>
    <sheet name="HUPOL08" sheetId="19" r:id="rId19"/>
    <sheet name="HUMOB08" sheetId="20" r:id="rId20"/>
    <sheet name="HUFUL08" sheetId="21" r:id="rId21"/>
    <sheet name="Network_ALL_08" sheetId="22" r:id="rId22"/>
  </sheets>
  <definedNames/>
  <calcPr fullCalcOnLoad="1"/>
</workbook>
</file>

<file path=xl/sharedStrings.xml><?xml version="1.0" encoding="utf-8"?>
<sst xmlns="http://schemas.openxmlformats.org/spreadsheetml/2006/main" count="523" uniqueCount="75">
  <si>
    <t>PER</t>
  </si>
  <si>
    <t>SPO</t>
  </si>
  <si>
    <t>KCG</t>
  </si>
  <si>
    <t>ANT</t>
  </si>
  <si>
    <t>SDA</t>
  </si>
  <si>
    <t>AUR</t>
  </si>
  <si>
    <t>&gt;-10</t>
  </si>
  <si>
    <t>CAP</t>
  </si>
  <si>
    <t>PAU</t>
  </si>
  <si>
    <t>HUBAJ</t>
  </si>
  <si>
    <t>HUHOD</t>
  </si>
  <si>
    <t>HUBEC</t>
  </si>
  <si>
    <t>HUPOL</t>
  </si>
  <si>
    <t>HUMOB</t>
  </si>
  <si>
    <t>HUFUL</t>
  </si>
  <si>
    <t>HULUD</t>
  </si>
  <si>
    <t>Raj</t>
  </si>
  <si>
    <t>Állomás</t>
  </si>
  <si>
    <t>HOUR</t>
  </si>
  <si>
    <t>per h</t>
  </si>
  <si>
    <t>Mind</t>
  </si>
  <si>
    <t>SDA/h</t>
  </si>
  <si>
    <t>SPO/h</t>
  </si>
  <si>
    <t>PER/h</t>
  </si>
  <si>
    <t>PAU/h</t>
  </si>
  <si>
    <t>KCG/h</t>
  </si>
  <si>
    <t>CAP/h</t>
  </si>
  <si>
    <t>AUR/h</t>
  </si>
  <si>
    <t>ANT/h</t>
  </si>
  <si>
    <t>SPE</t>
  </si>
  <si>
    <t>DAU</t>
  </si>
  <si>
    <t>STA</t>
  </si>
  <si>
    <t>NTA</t>
  </si>
  <si>
    <t>ORI</t>
  </si>
  <si>
    <t>OCA</t>
  </si>
  <si>
    <t>TUM</t>
  </si>
  <si>
    <t>EGE</t>
  </si>
  <si>
    <t>LMI</t>
  </si>
  <si>
    <t>031529.bmp</t>
  </si>
  <si>
    <t>032205.bmp</t>
  </si>
  <si>
    <t>195002.bmp</t>
  </si>
  <si>
    <t>040918.bmp</t>
  </si>
  <si>
    <t>214305.bmp</t>
  </si>
  <si>
    <t>194654.bmp</t>
  </si>
  <si>
    <t>002933.bmp</t>
  </si>
  <si>
    <t>&lt;=</t>
  </si>
  <si>
    <t>220542.bmp</t>
  </si>
  <si>
    <t>005235.bmp</t>
  </si>
  <si>
    <t>020114.bmp</t>
  </si>
  <si>
    <t>024322.bmp</t>
  </si>
  <si>
    <t>013247.bmp</t>
  </si>
  <si>
    <t>005342.bmp</t>
  </si>
  <si>
    <t>193444.bmp</t>
  </si>
  <si>
    <t>220945.bmp</t>
  </si>
  <si>
    <t>GIA</t>
  </si>
  <si>
    <t>211049.bmp</t>
  </si>
  <si>
    <t>001713.bmp</t>
  </si>
  <si>
    <t>030942.bmp</t>
  </si>
  <si>
    <t>004449.bmp</t>
  </si>
  <si>
    <t>032127.bmp</t>
  </si>
  <si>
    <t>191957.bmp</t>
  </si>
  <si>
    <t>041215.bmp</t>
  </si>
  <si>
    <t>033335.bmp</t>
  </si>
  <si>
    <t>222428.bmp</t>
  </si>
  <si>
    <t>234151.bmp</t>
  </si>
  <si>
    <t>212149.bmp</t>
  </si>
  <si>
    <t>011307.bmp</t>
  </si>
  <si>
    <t>211100.bmp</t>
  </si>
  <si>
    <t>010806.bmp</t>
  </si>
  <si>
    <t>002503.bmp</t>
  </si>
  <si>
    <t>003813.bmp</t>
  </si>
  <si>
    <t>032128.bmp</t>
  </si>
  <si>
    <t>033404.bmp</t>
  </si>
  <si>
    <t>021642.bmp</t>
  </si>
  <si>
    <t>225823.bmp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</si>
</sst>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  <numFmt numFmtId="167" formatCode="0.0000000000"/>
    <numFmt numFmtId="168" formatCode="0.0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_-* #,##0.000\ _F_t_-;\-* #,##0.000\ _F_t_-;_-* &quot;-&quot;??\ _F_t_-;_-@_-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0\ _F_t_-;\-* #,##0.0000\ _F_t_-;_-* &quot;-&quot;??\ _F_t_-;_-@_-"/>
    <numFmt numFmtId="178" formatCode="_-* #,##0.00000\ _F_t_-;\-* #,##0.00000\ _F_t_-;_-* &quot;-&quot;??\ _F_t_-;_-@_-"/>
    <numFmt numFmtId="179" formatCode="_-* #,##0.000000\ _F_t_-;\-* #,##0.0000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3" borderId="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176" fontId="0" fillId="0" borderId="0" xfId="15" applyNumberFormat="1" applyAlignment="1">
      <alignment/>
    </xf>
    <xf numFmtId="176" fontId="2" fillId="0" borderId="0" xfId="15" applyNumberFormat="1" applyFont="1" applyAlignment="1">
      <alignment/>
    </xf>
    <xf numFmtId="176" fontId="2" fillId="3" borderId="5" xfId="15" applyNumberFormat="1" applyFont="1" applyFill="1" applyBorder="1" applyAlignment="1">
      <alignment/>
    </xf>
    <xf numFmtId="176" fontId="2" fillId="0" borderId="0" xfId="15" applyNumberFormat="1" applyFont="1" applyAlignment="1">
      <alignment horizontal="right"/>
    </xf>
    <xf numFmtId="164" fontId="0" fillId="0" borderId="0" xfId="15" applyNumberFormat="1" applyAlignment="1">
      <alignment/>
    </xf>
    <xf numFmtId="164" fontId="2" fillId="0" borderId="0" xfId="15" applyNumberFormat="1" applyFont="1" applyAlignment="1">
      <alignment/>
    </xf>
    <xf numFmtId="2" fontId="0" fillId="0" borderId="0" xfId="15" applyNumberFormat="1" applyAlignment="1">
      <alignment/>
    </xf>
    <xf numFmtId="2" fontId="0" fillId="0" borderId="0" xfId="15" applyNumberFormat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5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65"/>
          <c:w val="0.96175"/>
          <c:h val="0.9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Network_ALL_08!$C$79:$AG$79</c:f>
              <c:numCache/>
            </c:numRef>
          </c:val>
          <c:smooth val="0"/>
        </c:ser>
        <c:marker val="1"/>
        <c:axId val="60726400"/>
        <c:axId val="9666689"/>
      </c:lineChart>
      <c:catAx>
        <c:axId val="607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66689"/>
        <c:crosses val="autoZero"/>
        <c:auto val="1"/>
        <c:lblOffset val="100"/>
        <c:noMultiLvlLbl val="0"/>
      </c:catAx>
      <c:valAx>
        <c:axId val="96666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2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5"/>
          <c:w val="0.8845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Network_ALL_08!$A$89</c:f>
              <c:strCache>
                <c:ptCount val="1"/>
                <c:pt idx="0">
                  <c:v>PER/h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Network_ALL_08!$B$89:$AG$89</c:f>
              <c:numCache/>
            </c:numRef>
          </c:val>
          <c:smooth val="0"/>
        </c:ser>
        <c:ser>
          <c:idx val="1"/>
          <c:order val="1"/>
          <c:tx>
            <c:strRef>
              <c:f>Network_ALL_08!$A$91</c:f>
              <c:strCache>
                <c:ptCount val="1"/>
                <c:pt idx="0">
                  <c:v>SPO/h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Network_ALL_08!$B$91:$AG$91</c:f>
              <c:numCache/>
            </c:numRef>
          </c:val>
          <c:smooth val="0"/>
        </c:ser>
        <c:marker val="1"/>
        <c:axId val="19891338"/>
        <c:axId val="44804315"/>
      </c:lineChart>
      <c:catAx>
        <c:axId val="1989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04315"/>
        <c:crosses val="autoZero"/>
        <c:auto val="1"/>
        <c:lblOffset val="100"/>
        <c:noMultiLvlLbl val="0"/>
      </c:catAx>
      <c:valAx>
        <c:axId val="44804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91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595"/>
          <c:w val="0.167"/>
          <c:h val="0.1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100</xdr:row>
      <xdr:rowOff>57150</xdr:rowOff>
    </xdr:from>
    <xdr:to>
      <xdr:col>10</xdr:col>
      <xdr:colOff>447675</xdr:colOff>
      <xdr:row>115</xdr:row>
      <xdr:rowOff>19050</xdr:rowOff>
    </xdr:to>
    <xdr:graphicFrame>
      <xdr:nvGraphicFramePr>
        <xdr:cNvPr id="1" name="Chart 11"/>
        <xdr:cNvGraphicFramePr/>
      </xdr:nvGraphicFramePr>
      <xdr:xfrm>
        <a:off x="1524000" y="16249650"/>
        <a:ext cx="4352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91</xdr:row>
      <xdr:rowOff>104775</xdr:rowOff>
    </xdr:from>
    <xdr:to>
      <xdr:col>25</xdr:col>
      <xdr:colOff>142875</xdr:colOff>
      <xdr:row>122</xdr:row>
      <xdr:rowOff>28575</xdr:rowOff>
    </xdr:to>
    <xdr:graphicFrame>
      <xdr:nvGraphicFramePr>
        <xdr:cNvPr id="2" name="Chart 13"/>
        <xdr:cNvGraphicFramePr/>
      </xdr:nvGraphicFramePr>
      <xdr:xfrm>
        <a:off x="4552950" y="14839950"/>
        <a:ext cx="90297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K49"/>
  <sheetViews>
    <sheetView tabSelected="1" zoomScale="75" zoomScaleNormal="75" workbookViewId="0" topLeftCell="A9">
      <selection activeCell="D1" sqref="D1:AK51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3.5" thickBot="1">
      <c r="A1" s="4">
        <v>20101001</v>
      </c>
      <c r="B1" s="31"/>
      <c r="C1" s="3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5">
        <v>20101002</v>
      </c>
      <c r="B2" s="27"/>
      <c r="C2" s="16"/>
      <c r="D2" t="s">
        <v>31</v>
      </c>
      <c r="K2">
        <v>2</v>
      </c>
      <c r="M2">
        <v>1</v>
      </c>
      <c r="N2">
        <v>4</v>
      </c>
      <c r="O2">
        <v>3</v>
      </c>
      <c r="R2">
        <v>1</v>
      </c>
      <c r="S2">
        <v>2</v>
      </c>
      <c r="V2">
        <v>2</v>
      </c>
      <c r="Y2">
        <v>2</v>
      </c>
      <c r="Z2">
        <v>3</v>
      </c>
      <c r="AA2">
        <v>1</v>
      </c>
      <c r="AB2">
        <v>1</v>
      </c>
      <c r="AE2">
        <v>2</v>
      </c>
      <c r="AF2">
        <v>4</v>
      </c>
      <c r="AG2">
        <v>2</v>
      </c>
      <c r="AH2">
        <v>2</v>
      </c>
      <c r="AI2">
        <v>2</v>
      </c>
      <c r="AK2" s="2">
        <f aca="true" t="shared" si="0" ref="AK2:AK16">SUM(F2:AJ2)</f>
        <v>34</v>
      </c>
    </row>
    <row r="3" spans="1:37" ht="12.75">
      <c r="A3" s="5">
        <v>20101003</v>
      </c>
      <c r="B3" s="27"/>
      <c r="C3" s="17"/>
      <c r="D3" t="s">
        <v>1</v>
      </c>
      <c r="K3">
        <v>2</v>
      </c>
      <c r="L3">
        <v>3</v>
      </c>
      <c r="M3">
        <v>12</v>
      </c>
      <c r="N3">
        <v>23</v>
      </c>
      <c r="O3">
        <v>31</v>
      </c>
      <c r="P3">
        <v>15</v>
      </c>
      <c r="Q3">
        <v>11</v>
      </c>
      <c r="R3">
        <v>3</v>
      </c>
      <c r="S3">
        <v>6</v>
      </c>
      <c r="T3">
        <v>1</v>
      </c>
      <c r="V3">
        <v>1</v>
      </c>
      <c r="Y3">
        <v>22</v>
      </c>
      <c r="Z3">
        <v>20</v>
      </c>
      <c r="AA3">
        <v>9</v>
      </c>
      <c r="AB3">
        <v>2</v>
      </c>
      <c r="AE3">
        <v>19</v>
      </c>
      <c r="AF3">
        <v>31</v>
      </c>
      <c r="AG3">
        <v>20</v>
      </c>
      <c r="AH3">
        <v>20</v>
      </c>
      <c r="AI3">
        <v>25</v>
      </c>
      <c r="AJ3">
        <v>20</v>
      </c>
      <c r="AK3" s="2">
        <f t="shared" si="0"/>
        <v>296</v>
      </c>
    </row>
    <row r="4" spans="1:37" ht="12.75">
      <c r="A4" s="5">
        <v>20101004</v>
      </c>
      <c r="B4" s="27"/>
      <c r="C4" s="17"/>
      <c r="D4" t="s">
        <v>30</v>
      </c>
      <c r="K4">
        <v>1</v>
      </c>
      <c r="M4">
        <v>1</v>
      </c>
      <c r="N4">
        <v>4</v>
      </c>
      <c r="AK4" s="2">
        <f t="shared" si="0"/>
        <v>6</v>
      </c>
    </row>
    <row r="5" spans="1:37" ht="12.75">
      <c r="A5" s="5">
        <v>20101005</v>
      </c>
      <c r="B5" s="27"/>
      <c r="C5" s="17"/>
      <c r="D5" t="s">
        <v>33</v>
      </c>
      <c r="M5">
        <v>2</v>
      </c>
      <c r="O5">
        <v>8</v>
      </c>
      <c r="S5">
        <v>4</v>
      </c>
      <c r="T5">
        <v>1</v>
      </c>
      <c r="V5">
        <v>1</v>
      </c>
      <c r="Y5">
        <v>43</v>
      </c>
      <c r="Z5">
        <v>54</v>
      </c>
      <c r="AA5">
        <v>26</v>
      </c>
      <c r="AB5">
        <v>1</v>
      </c>
      <c r="AE5">
        <v>20</v>
      </c>
      <c r="AF5">
        <v>21</v>
      </c>
      <c r="AG5">
        <v>13</v>
      </c>
      <c r="AH5">
        <v>12</v>
      </c>
      <c r="AI5">
        <v>13</v>
      </c>
      <c r="AJ5">
        <v>5</v>
      </c>
      <c r="AK5" s="2">
        <f t="shared" si="0"/>
        <v>224</v>
      </c>
    </row>
    <row r="6" spans="1:37" ht="12.75">
      <c r="A6" s="5">
        <v>20101006</v>
      </c>
      <c r="B6" s="27">
        <v>1</v>
      </c>
      <c r="C6" s="17"/>
      <c r="D6" t="s">
        <v>32</v>
      </c>
      <c r="N6">
        <v>1</v>
      </c>
      <c r="O6">
        <v>3</v>
      </c>
      <c r="P6">
        <v>1</v>
      </c>
      <c r="S6">
        <v>2</v>
      </c>
      <c r="Y6">
        <v>3</v>
      </c>
      <c r="Z6">
        <v>1</v>
      </c>
      <c r="AA6">
        <v>1</v>
      </c>
      <c r="AE6">
        <v>7</v>
      </c>
      <c r="AF6">
        <v>3</v>
      </c>
      <c r="AG6">
        <v>1</v>
      </c>
      <c r="AH6">
        <v>2</v>
      </c>
      <c r="AI6">
        <v>5</v>
      </c>
      <c r="AJ6">
        <v>7</v>
      </c>
      <c r="AK6" s="2">
        <f t="shared" si="0"/>
        <v>37</v>
      </c>
    </row>
    <row r="7" spans="1:37" ht="12.75">
      <c r="A7" s="5">
        <v>20101007</v>
      </c>
      <c r="B7" s="27">
        <v>1</v>
      </c>
      <c r="C7" s="17"/>
      <c r="D7" t="s">
        <v>35</v>
      </c>
      <c r="Q7">
        <v>1</v>
      </c>
      <c r="T7">
        <v>2</v>
      </c>
      <c r="AK7" s="2">
        <f t="shared" si="0"/>
        <v>3</v>
      </c>
    </row>
    <row r="8" spans="1:37" ht="12.75">
      <c r="A8" s="5">
        <v>20101008</v>
      </c>
      <c r="B8" s="27">
        <v>1</v>
      </c>
      <c r="C8" s="17"/>
      <c r="D8" t="s">
        <v>36</v>
      </c>
      <c r="Q8">
        <v>1</v>
      </c>
      <c r="S8">
        <v>1</v>
      </c>
      <c r="Y8">
        <v>1</v>
      </c>
      <c r="Z8">
        <v>1</v>
      </c>
      <c r="AA8">
        <v>2</v>
      </c>
      <c r="AE8">
        <v>3</v>
      </c>
      <c r="AK8" s="2">
        <f t="shared" si="0"/>
        <v>9</v>
      </c>
    </row>
    <row r="9" spans="1:37" ht="12.75">
      <c r="A9" s="5">
        <v>20101009</v>
      </c>
      <c r="B9" s="27">
        <v>1</v>
      </c>
      <c r="C9" s="17"/>
      <c r="D9" t="s">
        <v>37</v>
      </c>
      <c r="Y9">
        <v>2</v>
      </c>
      <c r="Z9">
        <v>2</v>
      </c>
      <c r="AA9">
        <v>1</v>
      </c>
      <c r="AK9" s="2">
        <f t="shared" si="0"/>
        <v>5</v>
      </c>
    </row>
    <row r="10" spans="1:37" ht="12.75">
      <c r="A10" s="5">
        <v>20101010</v>
      </c>
      <c r="B10" s="27">
        <v>1</v>
      </c>
      <c r="C10" s="17"/>
      <c r="AK10" s="2">
        <f t="shared" si="0"/>
        <v>0</v>
      </c>
    </row>
    <row r="11" spans="1:37" ht="12.75">
      <c r="A11" s="5">
        <v>20101011</v>
      </c>
      <c r="B11" s="27">
        <v>1</v>
      </c>
      <c r="C11" s="17"/>
      <c r="AK11" s="2">
        <f t="shared" si="0"/>
        <v>0</v>
      </c>
    </row>
    <row r="12" spans="1:37" ht="12.75">
      <c r="A12" s="5">
        <v>20101012</v>
      </c>
      <c r="B12" s="27">
        <v>1</v>
      </c>
      <c r="C12" s="17"/>
      <c r="AK12" s="2">
        <f t="shared" si="0"/>
        <v>0</v>
      </c>
    </row>
    <row r="13" spans="1:37" ht="12.75">
      <c r="A13" s="5">
        <v>20101013</v>
      </c>
      <c r="B13" s="27">
        <v>1</v>
      </c>
      <c r="C13" s="17"/>
      <c r="AK13" s="2">
        <f t="shared" si="0"/>
        <v>0</v>
      </c>
    </row>
    <row r="14" spans="1:37" ht="12.75">
      <c r="A14" s="5">
        <v>20101014</v>
      </c>
      <c r="B14" s="27">
        <v>1</v>
      </c>
      <c r="C14" s="17"/>
      <c r="AK14" s="2">
        <f t="shared" si="0"/>
        <v>0</v>
      </c>
    </row>
    <row r="15" spans="1:37" ht="12.75">
      <c r="A15" s="5">
        <v>20101015</v>
      </c>
      <c r="B15" s="27">
        <v>1</v>
      </c>
      <c r="C15" s="17"/>
      <c r="AK15" s="2">
        <f t="shared" si="0"/>
        <v>0</v>
      </c>
    </row>
    <row r="16" spans="1:37" ht="13.5" thickBot="1">
      <c r="A16" s="5">
        <v>20101016</v>
      </c>
      <c r="B16" s="27"/>
      <c r="C16" s="17"/>
      <c r="AK16" s="2">
        <f t="shared" si="0"/>
        <v>0</v>
      </c>
    </row>
    <row r="17" spans="1:37" ht="13.5" thickBot="1">
      <c r="A17" s="5">
        <v>20101017</v>
      </c>
      <c r="B17" s="27">
        <v>1</v>
      </c>
      <c r="C17" s="17"/>
      <c r="AK17" s="7">
        <f>SUM(AK2:AK16)</f>
        <v>614</v>
      </c>
    </row>
    <row r="18" spans="1:3" ht="12.75">
      <c r="A18" s="5">
        <v>20101018</v>
      </c>
      <c r="B18" s="27"/>
      <c r="C18" s="17"/>
    </row>
    <row r="19" spans="1:37" ht="12.75">
      <c r="A19" s="5">
        <v>20101019</v>
      </c>
      <c r="B19" s="27"/>
      <c r="C19" s="17"/>
      <c r="F19">
        <v>0</v>
      </c>
      <c r="G19">
        <v>0</v>
      </c>
      <c r="H19">
        <v>0</v>
      </c>
      <c r="I19">
        <v>0</v>
      </c>
      <c r="J19">
        <v>0</v>
      </c>
      <c r="K19">
        <v>2.45</v>
      </c>
      <c r="L19">
        <v>3.283333333333333</v>
      </c>
      <c r="M19">
        <v>5.35</v>
      </c>
      <c r="N19">
        <v>10.766666666666667</v>
      </c>
      <c r="O19">
        <v>7.833333333333333</v>
      </c>
      <c r="P19">
        <v>6.583333333333333</v>
      </c>
      <c r="Q19">
        <v>6.016666666666667</v>
      </c>
      <c r="R19">
        <v>2.1</v>
      </c>
      <c r="S19">
        <v>6.683333333333334</v>
      </c>
      <c r="T19">
        <v>1.9166666666666665</v>
      </c>
      <c r="U19">
        <v>0</v>
      </c>
      <c r="V19">
        <v>2.65</v>
      </c>
      <c r="W19">
        <v>0</v>
      </c>
      <c r="X19">
        <v>0</v>
      </c>
      <c r="Y19">
        <v>8.233333333333333</v>
      </c>
      <c r="Z19">
        <v>8.583333333333334</v>
      </c>
      <c r="AA19">
        <v>4.75</v>
      </c>
      <c r="AB19">
        <v>1.4</v>
      </c>
      <c r="AC19">
        <v>0</v>
      </c>
      <c r="AD19">
        <v>0</v>
      </c>
      <c r="AE19">
        <v>10.466666666666667</v>
      </c>
      <c r="AF19">
        <v>9.833333333333334</v>
      </c>
      <c r="AG19">
        <v>8.833333333333334</v>
      </c>
      <c r="AH19">
        <v>12.216666666666667</v>
      </c>
      <c r="AI19">
        <v>12.116666666666667</v>
      </c>
      <c r="AJ19">
        <v>10.283333333333333</v>
      </c>
      <c r="AK19">
        <f>SUM(F19:AJ19)</f>
        <v>142.35</v>
      </c>
    </row>
    <row r="20" spans="1:3" ht="12.75">
      <c r="A20" s="5">
        <v>20101020</v>
      </c>
      <c r="B20" s="27">
        <v>1</v>
      </c>
      <c r="C20" s="17"/>
    </row>
    <row r="21" spans="1:3" ht="12.75">
      <c r="A21" s="5">
        <v>20101021</v>
      </c>
      <c r="B21" s="27">
        <v>1</v>
      </c>
      <c r="C21" s="17"/>
    </row>
    <row r="22" spans="1:20" ht="12.75">
      <c r="A22" s="5">
        <v>20101022</v>
      </c>
      <c r="B22" s="27">
        <v>1</v>
      </c>
      <c r="C22" s="17"/>
      <c r="E22" s="1" t="s">
        <v>6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7" ht="12.75">
      <c r="A23" s="5">
        <v>20101023</v>
      </c>
      <c r="B23" s="27">
        <v>1</v>
      </c>
      <c r="C23" s="17"/>
      <c r="D23" t="s">
        <v>31</v>
      </c>
      <c r="O23">
        <v>11</v>
      </c>
      <c r="P23">
        <v>14</v>
      </c>
      <c r="Q23">
        <v>9</v>
      </c>
    </row>
    <row r="24" spans="1:18" ht="12.75">
      <c r="A24" s="5">
        <v>20101024</v>
      </c>
      <c r="B24" s="27"/>
      <c r="C24" s="17"/>
      <c r="D24" t="s">
        <v>1</v>
      </c>
      <c r="L24">
        <v>1</v>
      </c>
      <c r="M24">
        <v>2</v>
      </c>
      <c r="N24">
        <v>18</v>
      </c>
      <c r="O24">
        <v>63</v>
      </c>
      <c r="P24">
        <v>132</v>
      </c>
      <c r="Q24">
        <v>79</v>
      </c>
      <c r="R24">
        <v>1</v>
      </c>
    </row>
    <row r="25" spans="1:17" ht="12.75">
      <c r="A25" s="5">
        <v>20101025</v>
      </c>
      <c r="B25" s="27"/>
      <c r="C25" s="17"/>
      <c r="D25" t="s">
        <v>30</v>
      </c>
      <c r="N25">
        <v>1</v>
      </c>
      <c r="O25">
        <v>2</v>
      </c>
      <c r="P25">
        <v>2</v>
      </c>
      <c r="Q25">
        <v>1</v>
      </c>
    </row>
    <row r="26" spans="1:17" ht="12.75">
      <c r="A26" s="5">
        <v>20101026</v>
      </c>
      <c r="B26" s="27">
        <v>1</v>
      </c>
      <c r="C26" s="17"/>
      <c r="D26" t="s">
        <v>33</v>
      </c>
      <c r="K26">
        <v>1</v>
      </c>
      <c r="L26">
        <v>2</v>
      </c>
      <c r="M26">
        <v>6</v>
      </c>
      <c r="N26">
        <v>20</v>
      </c>
      <c r="O26">
        <v>58</v>
      </c>
      <c r="P26">
        <v>104</v>
      </c>
      <c r="Q26">
        <v>33</v>
      </c>
    </row>
    <row r="27" spans="1:18" ht="12.75">
      <c r="A27" s="5">
        <v>20101027</v>
      </c>
      <c r="B27" s="27">
        <v>1</v>
      </c>
      <c r="C27" s="17"/>
      <c r="D27" t="s">
        <v>32</v>
      </c>
      <c r="N27">
        <v>1</v>
      </c>
      <c r="O27">
        <v>1</v>
      </c>
      <c r="P27">
        <v>22</v>
      </c>
      <c r="Q27">
        <v>10</v>
      </c>
      <c r="R27">
        <v>3</v>
      </c>
    </row>
    <row r="28" spans="1:16" ht="12.75">
      <c r="A28" s="5">
        <v>20101028</v>
      </c>
      <c r="B28" s="27">
        <v>1</v>
      </c>
      <c r="C28" s="17"/>
      <c r="D28" t="s">
        <v>35</v>
      </c>
      <c r="O28">
        <v>2</v>
      </c>
      <c r="P28">
        <v>1</v>
      </c>
    </row>
    <row r="29" spans="1:17" ht="12.75">
      <c r="A29" s="5">
        <v>20101029</v>
      </c>
      <c r="B29" s="27">
        <v>1</v>
      </c>
      <c r="C29" s="17"/>
      <c r="D29" t="s">
        <v>36</v>
      </c>
      <c r="O29">
        <v>2</v>
      </c>
      <c r="P29">
        <v>4</v>
      </c>
      <c r="Q29">
        <v>3</v>
      </c>
    </row>
    <row r="30" spans="1:16" ht="12.75">
      <c r="A30" s="5">
        <v>20101030</v>
      </c>
      <c r="B30" s="27">
        <v>1</v>
      </c>
      <c r="C30" s="17"/>
      <c r="D30" t="s">
        <v>37</v>
      </c>
      <c r="N30">
        <v>2</v>
      </c>
      <c r="O30">
        <v>2</v>
      </c>
      <c r="P30">
        <v>1</v>
      </c>
    </row>
    <row r="31" spans="1:3" ht="13.5" thickBot="1">
      <c r="A31" s="6">
        <v>20101031</v>
      </c>
      <c r="B31" s="28">
        <v>1</v>
      </c>
      <c r="C31" s="18"/>
    </row>
    <row r="34" ht="12.75">
      <c r="E34" s="29"/>
    </row>
    <row r="44" spans="4:5" ht="12.75">
      <c r="D44" s="30">
        <v>-3</v>
      </c>
      <c r="E44" t="s">
        <v>45</v>
      </c>
    </row>
    <row r="45" spans="4:5" ht="12.75">
      <c r="D45">
        <v>20101020</v>
      </c>
      <c r="E45" t="s">
        <v>38</v>
      </c>
    </row>
    <row r="46" spans="4:5" ht="12.75">
      <c r="D46">
        <v>20101022</v>
      </c>
      <c r="E46" t="s">
        <v>68</v>
      </c>
    </row>
    <row r="47" spans="4:5" ht="12.75">
      <c r="D47">
        <v>20101022</v>
      </c>
      <c r="E47" t="s">
        <v>73</v>
      </c>
    </row>
    <row r="48" spans="4:5" ht="12.75">
      <c r="D48">
        <v>20101023</v>
      </c>
      <c r="E48" t="s">
        <v>74</v>
      </c>
    </row>
    <row r="49" spans="4:5" ht="12.75">
      <c r="D49">
        <v>20101026</v>
      </c>
      <c r="E49" t="s">
        <v>71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3"/>
  <dimension ref="A1:AH29"/>
  <sheetViews>
    <sheetView workbookViewId="0" topLeftCell="A1">
      <selection activeCell="X38" sqref="X38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4" width="3.00390625" style="0" bestFit="1" customWidth="1"/>
    <col min="5" max="8" width="2.57421875" style="0" bestFit="1" customWidth="1"/>
    <col min="9" max="9" width="3.00390625" style="0" bestFit="1" customWidth="1"/>
    <col min="10" max="10" width="2.57421875" style="0" bestFit="1" customWidth="1"/>
    <col min="11" max="33" width="3.00390625" style="0" bestFit="1" customWidth="1"/>
    <col min="34" max="34" width="4.00390625" style="0" bestFit="1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1</v>
      </c>
      <c r="C2">
        <v>17</v>
      </c>
      <c r="D2">
        <v>7</v>
      </c>
      <c r="E2">
        <v>6</v>
      </c>
      <c r="G2">
        <v>2</v>
      </c>
      <c r="H2">
        <v>16</v>
      </c>
      <c r="N2">
        <v>6</v>
      </c>
      <c r="O2">
        <v>5</v>
      </c>
      <c r="P2">
        <v>10</v>
      </c>
      <c r="Q2">
        <v>5</v>
      </c>
      <c r="R2">
        <v>1</v>
      </c>
      <c r="U2">
        <v>7</v>
      </c>
      <c r="V2">
        <v>14</v>
      </c>
      <c r="W2">
        <v>19</v>
      </c>
      <c r="X2">
        <v>16</v>
      </c>
      <c r="Y2">
        <v>12</v>
      </c>
      <c r="Z2">
        <v>12</v>
      </c>
      <c r="AC2">
        <v>4</v>
      </c>
      <c r="AD2">
        <v>6</v>
      </c>
      <c r="AE2">
        <v>4</v>
      </c>
      <c r="AF2">
        <v>15</v>
      </c>
      <c r="AH2" s="2">
        <f aca="true" t="shared" si="0" ref="AH2:AH9">SUM(C2:AG2)</f>
        <v>184</v>
      </c>
    </row>
    <row r="3" spans="1:34" ht="12.75">
      <c r="A3" t="s">
        <v>3</v>
      </c>
      <c r="C3">
        <v>2</v>
      </c>
      <c r="E3">
        <v>1</v>
      </c>
      <c r="H3">
        <v>1</v>
      </c>
      <c r="N3">
        <v>5</v>
      </c>
      <c r="O3">
        <v>1</v>
      </c>
      <c r="P3">
        <v>1</v>
      </c>
      <c r="U3">
        <v>1</v>
      </c>
      <c r="V3">
        <v>1</v>
      </c>
      <c r="W3">
        <v>2</v>
      </c>
      <c r="X3">
        <v>1</v>
      </c>
      <c r="Y3">
        <v>1</v>
      </c>
      <c r="AH3" s="2">
        <f t="shared" si="0"/>
        <v>17</v>
      </c>
    </row>
    <row r="4" spans="1:34" ht="12.75">
      <c r="A4" t="s">
        <v>5</v>
      </c>
      <c r="C4">
        <v>1</v>
      </c>
      <c r="H4">
        <v>1</v>
      </c>
      <c r="AH4" s="2">
        <f t="shared" si="0"/>
        <v>2</v>
      </c>
    </row>
    <row r="5" spans="1:34" ht="12.75">
      <c r="A5" t="s">
        <v>29</v>
      </c>
      <c r="P5">
        <v>2</v>
      </c>
      <c r="AH5" s="2">
        <f t="shared" si="0"/>
        <v>2</v>
      </c>
    </row>
    <row r="6" spans="1:34" ht="12.75">
      <c r="A6" t="s">
        <v>30</v>
      </c>
      <c r="U6">
        <v>2</v>
      </c>
      <c r="V6">
        <v>1</v>
      </c>
      <c r="Z6">
        <v>1</v>
      </c>
      <c r="AC6">
        <v>1</v>
      </c>
      <c r="AD6">
        <v>1</v>
      </c>
      <c r="AF6">
        <v>1</v>
      </c>
      <c r="AH6" s="2">
        <f t="shared" si="0"/>
        <v>7</v>
      </c>
    </row>
    <row r="7" spans="1:34" ht="12.75">
      <c r="A7" t="s">
        <v>31</v>
      </c>
      <c r="Z7">
        <v>3</v>
      </c>
      <c r="AE7">
        <v>1</v>
      </c>
      <c r="AF7">
        <v>3</v>
      </c>
      <c r="AH7" s="2">
        <f t="shared" si="0"/>
        <v>7</v>
      </c>
    </row>
    <row r="8" spans="1:34" ht="12.75">
      <c r="A8" t="s">
        <v>32</v>
      </c>
      <c r="Z8">
        <v>1</v>
      </c>
      <c r="AF8">
        <v>1</v>
      </c>
      <c r="AH8" s="2">
        <f t="shared" si="0"/>
        <v>2</v>
      </c>
    </row>
    <row r="9" ht="12.75">
      <c r="AH9" s="2">
        <f t="shared" si="0"/>
        <v>0</v>
      </c>
    </row>
    <row r="19" spans="3:34" ht="12.75">
      <c r="C19">
        <v>6.066666666666666</v>
      </c>
      <c r="D19">
        <v>1.7166666666666668</v>
      </c>
      <c r="E19">
        <v>4.016666666666667</v>
      </c>
      <c r="F19">
        <v>0</v>
      </c>
      <c r="G19">
        <v>0.6833333333333333</v>
      </c>
      <c r="H19">
        <v>6.683333333333334</v>
      </c>
      <c r="I19">
        <v>0</v>
      </c>
      <c r="J19">
        <v>0</v>
      </c>
      <c r="K19">
        <v>0</v>
      </c>
      <c r="L19">
        <v>0</v>
      </c>
      <c r="M19">
        <v>0</v>
      </c>
      <c r="N19">
        <v>6.4</v>
      </c>
      <c r="O19">
        <v>1.6666666666666665</v>
      </c>
      <c r="P19">
        <v>5.1</v>
      </c>
      <c r="Q19">
        <v>2.466666666666667</v>
      </c>
      <c r="R19">
        <v>0.35</v>
      </c>
      <c r="S19">
        <v>0</v>
      </c>
      <c r="T19">
        <v>0</v>
      </c>
      <c r="U19">
        <v>4.766666666666667</v>
      </c>
      <c r="V19">
        <v>6.516666666666667</v>
      </c>
      <c r="W19">
        <v>7.5</v>
      </c>
      <c r="X19">
        <v>6.516666666666667</v>
      </c>
      <c r="Y19">
        <v>4.05</v>
      </c>
      <c r="Z19">
        <v>7.483333333333333</v>
      </c>
      <c r="AA19">
        <v>0</v>
      </c>
      <c r="AB19">
        <v>0</v>
      </c>
      <c r="AC19">
        <v>2.033333333333333</v>
      </c>
      <c r="AD19">
        <v>2.85</v>
      </c>
      <c r="AE19">
        <v>3.033333333333333</v>
      </c>
      <c r="AF19">
        <v>8.2</v>
      </c>
      <c r="AG19">
        <v>0</v>
      </c>
      <c r="AH19">
        <f>SUM(C19:AG19)</f>
        <v>88.1</v>
      </c>
    </row>
    <row r="20" ht="13.5" thickBot="1"/>
    <row r="21" ht="13.5" thickBot="1">
      <c r="AH21" s="7">
        <f>SUM(AH2:AH18)</f>
        <v>221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5" ht="12.75">
      <c r="A23" t="s">
        <v>1</v>
      </c>
      <c r="K23">
        <v>1</v>
      </c>
      <c r="L23">
        <v>1</v>
      </c>
      <c r="M23">
        <v>37</v>
      </c>
      <c r="N23">
        <v>127</v>
      </c>
      <c r="O23">
        <v>18</v>
      </c>
    </row>
    <row r="24" spans="1:15" ht="12.75">
      <c r="A24" t="s">
        <v>3</v>
      </c>
      <c r="M24">
        <v>1</v>
      </c>
      <c r="N24">
        <v>12</v>
      </c>
      <c r="O24">
        <v>4</v>
      </c>
    </row>
    <row r="25" spans="1:14" ht="12.75">
      <c r="A25" t="s">
        <v>5</v>
      </c>
      <c r="M25">
        <v>1</v>
      </c>
      <c r="N25">
        <v>1</v>
      </c>
    </row>
    <row r="26" spans="1:14" ht="12.75">
      <c r="A26" t="s">
        <v>29</v>
      </c>
      <c r="N26">
        <v>2</v>
      </c>
    </row>
    <row r="27" spans="1:14" ht="12.75">
      <c r="A27" t="s">
        <v>30</v>
      </c>
      <c r="M27">
        <v>2</v>
      </c>
      <c r="N27">
        <v>5</v>
      </c>
    </row>
    <row r="28" spans="1:14" ht="12.75">
      <c r="A28" t="s">
        <v>31</v>
      </c>
      <c r="N28">
        <v>7</v>
      </c>
    </row>
    <row r="29" spans="1:15" ht="12.75">
      <c r="A29" t="s">
        <v>32</v>
      </c>
      <c r="N29">
        <v>1</v>
      </c>
      <c r="O29"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2"/>
  <dimension ref="A1:AH29"/>
  <sheetViews>
    <sheetView workbookViewId="0" topLeftCell="A1">
      <selection activeCell="H33" sqref="H33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33" width="4.57421875" style="0" bestFit="1" customWidth="1"/>
    <col min="34" max="34" width="5.57421875" style="0" bestFit="1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1</v>
      </c>
      <c r="C2">
        <v>31</v>
      </c>
      <c r="E2">
        <v>2</v>
      </c>
      <c r="G2">
        <v>29</v>
      </c>
      <c r="H2">
        <v>37</v>
      </c>
      <c r="N2">
        <v>15</v>
      </c>
      <c r="P2">
        <v>4</v>
      </c>
      <c r="U2">
        <v>41</v>
      </c>
      <c r="V2">
        <v>35</v>
      </c>
      <c r="W2">
        <v>52</v>
      </c>
      <c r="X2">
        <v>37</v>
      </c>
      <c r="Y2">
        <v>27</v>
      </c>
      <c r="Z2">
        <v>9</v>
      </c>
      <c r="AF2">
        <v>11</v>
      </c>
      <c r="AH2" s="2">
        <f aca="true" t="shared" si="0" ref="AH2:AH9">SUM(C2:AG2)</f>
        <v>330</v>
      </c>
    </row>
    <row r="3" spans="1:34" ht="12.75">
      <c r="A3" t="s">
        <v>3</v>
      </c>
      <c r="C3">
        <v>3</v>
      </c>
      <c r="E3">
        <v>1</v>
      </c>
      <c r="G3">
        <v>8</v>
      </c>
      <c r="H3">
        <v>3</v>
      </c>
      <c r="N3">
        <v>1</v>
      </c>
      <c r="U3">
        <v>9</v>
      </c>
      <c r="V3">
        <v>5</v>
      </c>
      <c r="W3">
        <v>5</v>
      </c>
      <c r="X3">
        <v>4</v>
      </c>
      <c r="Y3">
        <v>2</v>
      </c>
      <c r="AH3" s="2">
        <f t="shared" si="0"/>
        <v>41</v>
      </c>
    </row>
    <row r="4" spans="1:34" ht="12.75">
      <c r="A4" t="s">
        <v>5</v>
      </c>
      <c r="C4">
        <v>1</v>
      </c>
      <c r="G4">
        <v>2</v>
      </c>
      <c r="H4">
        <v>3</v>
      </c>
      <c r="AH4" s="2">
        <f t="shared" si="0"/>
        <v>6</v>
      </c>
    </row>
    <row r="5" spans="1:34" ht="12.75">
      <c r="A5" t="s">
        <v>29</v>
      </c>
      <c r="G5">
        <v>2</v>
      </c>
      <c r="H5">
        <v>4</v>
      </c>
      <c r="N5">
        <v>3</v>
      </c>
      <c r="AH5" s="2">
        <f t="shared" si="0"/>
        <v>9</v>
      </c>
    </row>
    <row r="6" spans="1:34" ht="12.75">
      <c r="A6" t="s">
        <v>30</v>
      </c>
      <c r="U6">
        <v>3</v>
      </c>
      <c r="V6">
        <v>6</v>
      </c>
      <c r="W6">
        <v>4</v>
      </c>
      <c r="X6">
        <v>3</v>
      </c>
      <c r="Y6">
        <v>2</v>
      </c>
      <c r="Z6">
        <v>1</v>
      </c>
      <c r="AF6">
        <v>1</v>
      </c>
      <c r="AH6" s="2">
        <f t="shared" si="0"/>
        <v>20</v>
      </c>
    </row>
    <row r="7" spans="1:34" ht="12.75">
      <c r="A7" t="s">
        <v>31</v>
      </c>
      <c r="Z7">
        <v>1</v>
      </c>
      <c r="AF7">
        <v>2</v>
      </c>
      <c r="AH7" s="2">
        <f t="shared" si="0"/>
        <v>3</v>
      </c>
    </row>
    <row r="8" spans="1:34" ht="12.75">
      <c r="A8" t="s">
        <v>32</v>
      </c>
      <c r="AF8">
        <v>1</v>
      </c>
      <c r="AH8" s="2">
        <f t="shared" si="0"/>
        <v>1</v>
      </c>
    </row>
    <row r="9" ht="12.75">
      <c r="AH9" s="2">
        <f t="shared" si="0"/>
        <v>0</v>
      </c>
    </row>
    <row r="19" spans="3:34" s="25" customFormat="1" ht="12.75">
      <c r="C19" s="25">
        <v>5.466666666666667</v>
      </c>
      <c r="D19" s="25">
        <v>0</v>
      </c>
      <c r="E19" s="25">
        <v>1.3666666666666667</v>
      </c>
      <c r="F19" s="25">
        <v>0</v>
      </c>
      <c r="G19" s="25">
        <v>7.55</v>
      </c>
      <c r="H19" s="25">
        <v>7.316666666666666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4.6</v>
      </c>
      <c r="O19" s="25">
        <v>0</v>
      </c>
      <c r="P19" s="25">
        <v>1</v>
      </c>
      <c r="Q19" s="25">
        <v>0</v>
      </c>
      <c r="R19" s="25">
        <v>0</v>
      </c>
      <c r="S19" s="25">
        <v>0</v>
      </c>
      <c r="T19" s="25">
        <v>0</v>
      </c>
      <c r="U19" s="25">
        <v>8.9</v>
      </c>
      <c r="V19" s="25">
        <v>8.95</v>
      </c>
      <c r="W19" s="25">
        <v>9.616666666666667</v>
      </c>
      <c r="X19" s="25">
        <v>8.1</v>
      </c>
      <c r="Y19" s="25">
        <v>8.333333333333334</v>
      </c>
      <c r="Z19" s="25">
        <v>3.783333333333333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4.233333333333333</v>
      </c>
      <c r="AG19" s="25">
        <v>0</v>
      </c>
      <c r="AH19" s="25">
        <f>SUM(C19:AG19)</f>
        <v>79.21666666666665</v>
      </c>
    </row>
    <row r="20" ht="13.5" thickBot="1"/>
    <row r="21" ht="13.5" thickBot="1">
      <c r="AH21" s="7">
        <f>SUM(AH2:AH18)</f>
        <v>410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6" ht="12.75">
      <c r="A23" t="s">
        <v>1</v>
      </c>
      <c r="I23">
        <v>1</v>
      </c>
      <c r="K23">
        <v>3</v>
      </c>
      <c r="L23">
        <v>7</v>
      </c>
      <c r="M23">
        <v>27</v>
      </c>
      <c r="N23">
        <v>141</v>
      </c>
      <c r="O23">
        <v>148</v>
      </c>
      <c r="P23">
        <v>3</v>
      </c>
    </row>
    <row r="24" spans="1:16" ht="12.75">
      <c r="A24" t="s">
        <v>3</v>
      </c>
      <c r="K24">
        <v>1</v>
      </c>
      <c r="N24">
        <v>16</v>
      </c>
      <c r="O24">
        <v>20</v>
      </c>
      <c r="P24">
        <v>4</v>
      </c>
    </row>
    <row r="25" spans="1:15" ht="12.75">
      <c r="A25" t="s">
        <v>5</v>
      </c>
      <c r="N25">
        <v>4</v>
      </c>
      <c r="O25">
        <v>2</v>
      </c>
    </row>
    <row r="26" spans="1:15" ht="12.75">
      <c r="A26" t="s">
        <v>29</v>
      </c>
      <c r="M26">
        <v>1</v>
      </c>
      <c r="N26">
        <v>2</v>
      </c>
      <c r="O26">
        <v>6</v>
      </c>
    </row>
    <row r="27" spans="1:15" ht="12.75">
      <c r="A27" t="s">
        <v>30</v>
      </c>
      <c r="M27">
        <v>5</v>
      </c>
      <c r="N27">
        <v>12</v>
      </c>
      <c r="O27">
        <v>3</v>
      </c>
    </row>
    <row r="28" spans="1:15" ht="12.75">
      <c r="A28" t="s">
        <v>31</v>
      </c>
      <c r="L28">
        <v>1</v>
      </c>
      <c r="M28">
        <v>1</v>
      </c>
      <c r="O28">
        <v>1</v>
      </c>
    </row>
    <row r="29" spans="1:14" ht="12.75">
      <c r="A29" t="s">
        <v>32</v>
      </c>
      <c r="N29">
        <v>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1"/>
  <dimension ref="A1:AH29"/>
  <sheetViews>
    <sheetView workbookViewId="0" topLeftCell="A1">
      <selection activeCell="F48" sqref="F48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33" width="4.57421875" style="0" bestFit="1" customWidth="1"/>
    <col min="34" max="34" width="6.57421875" style="0" bestFit="1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1</v>
      </c>
      <c r="C2">
        <v>14</v>
      </c>
      <c r="D2">
        <v>15</v>
      </c>
      <c r="E2">
        <v>21</v>
      </c>
      <c r="G2">
        <v>24</v>
      </c>
      <c r="H2">
        <v>27</v>
      </c>
      <c r="J2">
        <v>6</v>
      </c>
      <c r="N2">
        <v>9</v>
      </c>
      <c r="O2">
        <v>6</v>
      </c>
      <c r="P2">
        <v>27</v>
      </c>
      <c r="U2">
        <v>3</v>
      </c>
      <c r="V2">
        <v>22</v>
      </c>
      <c r="W2">
        <v>16</v>
      </c>
      <c r="X2">
        <v>23</v>
      </c>
      <c r="Y2">
        <v>21</v>
      </c>
      <c r="Z2">
        <v>12</v>
      </c>
      <c r="AC2">
        <v>31</v>
      </c>
      <c r="AD2">
        <v>20</v>
      </c>
      <c r="AE2">
        <v>14</v>
      </c>
      <c r="AF2">
        <v>31</v>
      </c>
      <c r="AH2" s="2">
        <f aca="true" t="shared" si="0" ref="AH2:AH9">SUM(C2:AG2)</f>
        <v>342</v>
      </c>
    </row>
    <row r="3" spans="1:34" ht="12.75">
      <c r="A3" t="s">
        <v>5</v>
      </c>
      <c r="C3">
        <v>2</v>
      </c>
      <c r="E3">
        <v>1</v>
      </c>
      <c r="H3">
        <v>1</v>
      </c>
      <c r="AH3" s="2">
        <f t="shared" si="0"/>
        <v>4</v>
      </c>
    </row>
    <row r="4" spans="1:34" ht="12.75">
      <c r="A4" t="s">
        <v>3</v>
      </c>
      <c r="C4">
        <v>2</v>
      </c>
      <c r="E4">
        <v>3</v>
      </c>
      <c r="G4">
        <v>1</v>
      </c>
      <c r="N4">
        <v>2</v>
      </c>
      <c r="P4">
        <v>6</v>
      </c>
      <c r="U4">
        <v>1</v>
      </c>
      <c r="V4">
        <v>1</v>
      </c>
      <c r="W4">
        <v>2</v>
      </c>
      <c r="X4">
        <v>2</v>
      </c>
      <c r="Y4">
        <v>3</v>
      </c>
      <c r="AH4" s="2">
        <f t="shared" si="0"/>
        <v>23</v>
      </c>
    </row>
    <row r="5" spans="1:34" ht="12.75">
      <c r="A5" t="s">
        <v>29</v>
      </c>
      <c r="G5">
        <v>2</v>
      </c>
      <c r="H5">
        <v>3</v>
      </c>
      <c r="P5">
        <v>4</v>
      </c>
      <c r="AH5" s="2">
        <f t="shared" si="0"/>
        <v>9</v>
      </c>
    </row>
    <row r="6" spans="1:34" ht="12.75">
      <c r="A6" t="s">
        <v>30</v>
      </c>
      <c r="U6">
        <v>2</v>
      </c>
      <c r="V6">
        <v>5</v>
      </c>
      <c r="W6">
        <v>2</v>
      </c>
      <c r="X6">
        <v>3</v>
      </c>
      <c r="Z6">
        <v>1</v>
      </c>
      <c r="AC6">
        <v>4</v>
      </c>
      <c r="AD6">
        <v>4</v>
      </c>
      <c r="AE6">
        <v>5</v>
      </c>
      <c r="AF6">
        <v>7</v>
      </c>
      <c r="AH6" s="2">
        <f t="shared" si="0"/>
        <v>33</v>
      </c>
    </row>
    <row r="7" spans="1:34" ht="12.75">
      <c r="A7" t="s">
        <v>31</v>
      </c>
      <c r="Z7">
        <v>1</v>
      </c>
      <c r="AE7">
        <v>3</v>
      </c>
      <c r="AH7" s="2">
        <f t="shared" si="0"/>
        <v>4</v>
      </c>
    </row>
    <row r="8" spans="1:34" ht="12.75">
      <c r="A8" t="s">
        <v>32</v>
      </c>
      <c r="Z8">
        <v>1</v>
      </c>
      <c r="AD8">
        <v>2</v>
      </c>
      <c r="AF8">
        <v>4</v>
      </c>
      <c r="AH8" s="2">
        <f t="shared" si="0"/>
        <v>7</v>
      </c>
    </row>
    <row r="9" ht="12.75">
      <c r="AH9" s="2">
        <f t="shared" si="0"/>
        <v>0</v>
      </c>
    </row>
    <row r="19" spans="3:34" s="25" customFormat="1" ht="12.75">
      <c r="C19" s="25">
        <v>3.9</v>
      </c>
      <c r="D19" s="25">
        <v>4.983333333333333</v>
      </c>
      <c r="E19" s="25">
        <v>7.433333333333334</v>
      </c>
      <c r="F19" s="25">
        <v>0</v>
      </c>
      <c r="G19" s="25">
        <v>7.866666666666667</v>
      </c>
      <c r="H19" s="25">
        <v>5.016666666666667</v>
      </c>
      <c r="I19" s="25">
        <v>0</v>
      </c>
      <c r="J19" s="25">
        <v>1.6166666666666667</v>
      </c>
      <c r="K19" s="25">
        <v>0</v>
      </c>
      <c r="L19" s="25">
        <v>0</v>
      </c>
      <c r="M19" s="25">
        <v>0</v>
      </c>
      <c r="N19" s="25">
        <v>4.65</v>
      </c>
      <c r="O19" s="25">
        <v>2.3166666666666664</v>
      </c>
      <c r="P19" s="25">
        <v>9.383333333333333</v>
      </c>
      <c r="Q19" s="25">
        <v>0</v>
      </c>
      <c r="R19" s="25">
        <v>0</v>
      </c>
      <c r="S19" s="25">
        <v>0</v>
      </c>
      <c r="T19" s="25">
        <v>0</v>
      </c>
      <c r="U19" s="25">
        <v>2.8</v>
      </c>
      <c r="V19" s="25">
        <v>5.85</v>
      </c>
      <c r="W19" s="25">
        <v>5.833333333333333</v>
      </c>
      <c r="X19" s="25">
        <v>9.5</v>
      </c>
      <c r="Y19" s="25">
        <v>7.716666666666667</v>
      </c>
      <c r="Z19" s="25">
        <v>5.233333333333333</v>
      </c>
      <c r="AA19" s="25">
        <v>0</v>
      </c>
      <c r="AB19" s="25">
        <v>0</v>
      </c>
      <c r="AC19" s="25">
        <v>6.65</v>
      </c>
      <c r="AD19" s="25">
        <v>4.633333333333333</v>
      </c>
      <c r="AE19" s="25">
        <v>4.7</v>
      </c>
      <c r="AF19" s="25">
        <v>7.7</v>
      </c>
      <c r="AG19" s="25">
        <v>0</v>
      </c>
      <c r="AH19" s="25">
        <f>SUM(C19:AG19)</f>
        <v>107.78333333333336</v>
      </c>
    </row>
    <row r="20" ht="13.5" thickBot="1"/>
    <row r="21" ht="13.5" thickBot="1">
      <c r="AH21" s="7">
        <f>SUM(AH2:AH18)</f>
        <v>422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5" ht="12.75">
      <c r="A23" t="s">
        <v>1</v>
      </c>
      <c r="I23">
        <v>1</v>
      </c>
      <c r="J23">
        <v>4</v>
      </c>
      <c r="K23">
        <v>11</v>
      </c>
      <c r="L23">
        <v>56</v>
      </c>
      <c r="M23">
        <v>150</v>
      </c>
      <c r="N23">
        <v>118</v>
      </c>
      <c r="O23">
        <v>2</v>
      </c>
    </row>
    <row r="24" spans="1:14" ht="12.75">
      <c r="A24" t="s">
        <v>5</v>
      </c>
      <c r="L24">
        <v>2</v>
      </c>
      <c r="N24">
        <v>2</v>
      </c>
    </row>
    <row r="25" spans="1:14" ht="12.75">
      <c r="A25" t="s">
        <v>3</v>
      </c>
      <c r="I25">
        <v>1</v>
      </c>
      <c r="J25">
        <v>1</v>
      </c>
      <c r="L25">
        <v>4</v>
      </c>
      <c r="M25">
        <v>8</v>
      </c>
      <c r="N25">
        <v>9</v>
      </c>
    </row>
    <row r="26" spans="1:14" ht="12.75">
      <c r="A26" t="s">
        <v>29</v>
      </c>
      <c r="H26">
        <v>1</v>
      </c>
      <c r="L26">
        <v>2</v>
      </c>
      <c r="M26">
        <v>5</v>
      </c>
      <c r="N26">
        <v>1</v>
      </c>
    </row>
    <row r="27" spans="1:14" ht="12.75">
      <c r="A27" t="s">
        <v>30</v>
      </c>
      <c r="J27">
        <v>1</v>
      </c>
      <c r="K27">
        <v>1</v>
      </c>
      <c r="L27">
        <v>4</v>
      </c>
      <c r="M27">
        <v>14</v>
      </c>
      <c r="N27">
        <v>13</v>
      </c>
    </row>
    <row r="28" spans="1:14" ht="12.75">
      <c r="A28" t="s">
        <v>31</v>
      </c>
      <c r="M28">
        <v>1</v>
      </c>
      <c r="N28">
        <v>3</v>
      </c>
    </row>
    <row r="29" spans="1:14" ht="12.75">
      <c r="A29" t="s">
        <v>32</v>
      </c>
      <c r="L29">
        <v>1</v>
      </c>
      <c r="M29">
        <v>4</v>
      </c>
      <c r="N29">
        <v>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0"/>
  <dimension ref="A1:AH29"/>
  <sheetViews>
    <sheetView workbookViewId="0" topLeftCell="A1">
      <selection activeCell="A8" sqref="A8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33" width="3.57421875" style="0" bestFit="1" customWidth="1"/>
    <col min="34" max="34" width="4.57421875" style="0" bestFit="1" customWidth="1"/>
    <col min="35" max="16384" width="5.421875" style="0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1</v>
      </c>
      <c r="E2">
        <v>2</v>
      </c>
      <c r="F2">
        <v>9</v>
      </c>
      <c r="G2">
        <v>4</v>
      </c>
      <c r="H2">
        <v>14</v>
      </c>
      <c r="K2">
        <v>4</v>
      </c>
      <c r="N2">
        <v>34</v>
      </c>
      <c r="O2">
        <v>5</v>
      </c>
      <c r="P2">
        <v>12</v>
      </c>
      <c r="Q2">
        <v>8</v>
      </c>
      <c r="AC2">
        <v>10</v>
      </c>
      <c r="AD2">
        <v>1</v>
      </c>
      <c r="AE2">
        <v>4</v>
      </c>
      <c r="AH2" s="2">
        <f aca="true" t="shared" si="0" ref="AH2:AH9">SUM(C2:AG2)</f>
        <v>107</v>
      </c>
    </row>
    <row r="3" spans="1:34" ht="12.75">
      <c r="A3" t="s">
        <v>5</v>
      </c>
      <c r="F3">
        <v>1</v>
      </c>
      <c r="H3">
        <v>1</v>
      </c>
      <c r="AH3" s="2">
        <f t="shared" si="0"/>
        <v>2</v>
      </c>
    </row>
    <row r="4" spans="1:34" ht="12.75">
      <c r="A4" t="s">
        <v>3</v>
      </c>
      <c r="F4">
        <v>2</v>
      </c>
      <c r="G4">
        <v>1</v>
      </c>
      <c r="H4">
        <v>2</v>
      </c>
      <c r="K4">
        <v>1</v>
      </c>
      <c r="N4">
        <v>5</v>
      </c>
      <c r="P4">
        <v>4</v>
      </c>
      <c r="Q4">
        <v>2</v>
      </c>
      <c r="AH4" s="2">
        <f t="shared" si="0"/>
        <v>17</v>
      </c>
    </row>
    <row r="5" spans="1:34" ht="12.75">
      <c r="A5" t="s">
        <v>29</v>
      </c>
      <c r="G5">
        <v>1</v>
      </c>
      <c r="H5">
        <v>3</v>
      </c>
      <c r="N5">
        <v>3</v>
      </c>
      <c r="O5">
        <v>1</v>
      </c>
      <c r="P5">
        <v>1</v>
      </c>
      <c r="Q5">
        <v>1</v>
      </c>
      <c r="AH5" s="2">
        <f t="shared" si="0"/>
        <v>10</v>
      </c>
    </row>
    <row r="6" spans="1:34" ht="12.75">
      <c r="A6" t="s">
        <v>30</v>
      </c>
      <c r="AC6">
        <v>2</v>
      </c>
      <c r="AH6" s="2">
        <f t="shared" si="0"/>
        <v>2</v>
      </c>
    </row>
    <row r="7" spans="1:34" ht="12.75">
      <c r="A7" t="s">
        <v>32</v>
      </c>
      <c r="AD7">
        <v>1</v>
      </c>
      <c r="AE7">
        <v>1</v>
      </c>
      <c r="AH7" s="2">
        <f t="shared" si="0"/>
        <v>2</v>
      </c>
    </row>
    <row r="8" spans="1:34" ht="12.75">
      <c r="A8" t="s">
        <v>31</v>
      </c>
      <c r="AE8">
        <v>1</v>
      </c>
      <c r="AH8" s="2">
        <f t="shared" si="0"/>
        <v>1</v>
      </c>
    </row>
    <row r="9" ht="12.75">
      <c r="AH9" s="2">
        <f t="shared" si="0"/>
        <v>0</v>
      </c>
    </row>
    <row r="19" spans="3:34" s="23" customFormat="1" ht="12.75">
      <c r="C19" s="23">
        <v>0</v>
      </c>
      <c r="D19" s="23">
        <v>0</v>
      </c>
      <c r="E19" s="23">
        <v>0.85</v>
      </c>
      <c r="F19" s="23">
        <v>3.8</v>
      </c>
      <c r="G19" s="23">
        <v>2.5166666666666666</v>
      </c>
      <c r="H19" s="23">
        <v>6.833333333333333</v>
      </c>
      <c r="I19" s="23">
        <v>0</v>
      </c>
      <c r="J19" s="23">
        <v>0</v>
      </c>
      <c r="K19" s="23">
        <v>2.4166666666666665</v>
      </c>
      <c r="L19" s="23">
        <v>0</v>
      </c>
      <c r="M19" s="23">
        <v>0</v>
      </c>
      <c r="N19" s="23">
        <v>7.983333333333333</v>
      </c>
      <c r="O19" s="23">
        <v>1.0166666666666666</v>
      </c>
      <c r="P19" s="23">
        <v>7.333333333333333</v>
      </c>
      <c r="Q19" s="23">
        <v>7.5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5.333333333333333</v>
      </c>
      <c r="AD19" s="23">
        <v>0.6666666666666666</v>
      </c>
      <c r="AE19" s="23">
        <v>2.0166666666666666</v>
      </c>
      <c r="AF19" s="23">
        <v>0</v>
      </c>
      <c r="AG19" s="23">
        <v>0</v>
      </c>
      <c r="AH19" s="24">
        <f>SUM(C19:AG19)</f>
        <v>48.266666666666666</v>
      </c>
    </row>
    <row r="20" ht="13.5" thickBot="1"/>
    <row r="21" ht="13.5" thickBot="1">
      <c r="AH21" s="7">
        <f>SUM(AH2:AH18)</f>
        <v>141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5" ht="12.75">
      <c r="A23" t="s">
        <v>1</v>
      </c>
      <c r="J23">
        <v>1</v>
      </c>
      <c r="L23">
        <v>7</v>
      </c>
      <c r="M23">
        <v>45</v>
      </c>
      <c r="N23">
        <v>52</v>
      </c>
      <c r="O23">
        <v>2</v>
      </c>
    </row>
    <row r="24" spans="1:14" ht="12.75">
      <c r="A24" t="s">
        <v>5</v>
      </c>
      <c r="N24">
        <v>2</v>
      </c>
    </row>
    <row r="25" spans="1:14" ht="12.75">
      <c r="A25" t="s">
        <v>3</v>
      </c>
      <c r="M25">
        <v>7</v>
      </c>
      <c r="N25">
        <v>10</v>
      </c>
    </row>
    <row r="26" spans="1:14" ht="12.75">
      <c r="A26" t="s">
        <v>29</v>
      </c>
      <c r="L26">
        <v>1</v>
      </c>
      <c r="M26">
        <v>3</v>
      </c>
      <c r="N26">
        <v>6</v>
      </c>
    </row>
    <row r="27" spans="1:14" ht="12.75">
      <c r="A27" t="s">
        <v>30</v>
      </c>
      <c r="M27">
        <v>1</v>
      </c>
      <c r="N27">
        <v>1</v>
      </c>
    </row>
    <row r="28" spans="1:14" ht="12.75">
      <c r="A28" t="s">
        <v>32</v>
      </c>
      <c r="N28">
        <v>2</v>
      </c>
    </row>
    <row r="29" spans="1:12" ht="12.75">
      <c r="A29" t="s">
        <v>31</v>
      </c>
      <c r="L29">
        <v>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9"/>
  <dimension ref="A1:AH28"/>
  <sheetViews>
    <sheetView zoomScale="75" zoomScaleNormal="75" workbookViewId="0" topLeftCell="K1">
      <selection activeCell="I33" sqref="I33"/>
    </sheetView>
  </sheetViews>
  <sheetFormatPr defaultColWidth="9.140625" defaultRowHeight="12.75"/>
  <cols>
    <col min="1" max="1" width="5.421875" style="0" customWidth="1"/>
    <col min="2" max="2" width="6.421875" style="19" bestFit="1" customWidth="1"/>
    <col min="3" max="3" width="7.00390625" style="19" bestFit="1" customWidth="1"/>
    <col min="4" max="6" width="5.8515625" style="19" bestFit="1" customWidth="1"/>
    <col min="7" max="7" width="7.00390625" style="19" bestFit="1" customWidth="1"/>
    <col min="8" max="11" width="5.8515625" style="19" bestFit="1" customWidth="1"/>
    <col min="12" max="12" width="8.140625" style="19" customWidth="1"/>
    <col min="13" max="33" width="7.00390625" style="19" bestFit="1" customWidth="1"/>
    <col min="34" max="34" width="8.140625" style="19" bestFit="1" customWidth="1"/>
    <col min="35" max="39" width="7.00390625" style="19" customWidth="1"/>
    <col min="40" max="16384" width="7.00390625" style="0" customWidth="1"/>
  </cols>
  <sheetData>
    <row r="1" spans="3:33" ht="12.75">
      <c r="C1" s="20">
        <v>1</v>
      </c>
      <c r="D1" s="20">
        <v>2</v>
      </c>
      <c r="E1" s="20">
        <v>3</v>
      </c>
      <c r="F1" s="20">
        <v>4</v>
      </c>
      <c r="G1" s="20">
        <v>5</v>
      </c>
      <c r="H1" s="20">
        <v>6</v>
      </c>
      <c r="I1" s="20">
        <v>7</v>
      </c>
      <c r="J1" s="20">
        <v>8</v>
      </c>
      <c r="K1" s="20">
        <v>9</v>
      </c>
      <c r="L1" s="20">
        <v>10</v>
      </c>
      <c r="M1" s="20">
        <v>11</v>
      </c>
      <c r="N1" s="20">
        <v>12</v>
      </c>
      <c r="O1" s="20">
        <v>13</v>
      </c>
      <c r="P1" s="20">
        <v>14</v>
      </c>
      <c r="Q1" s="20">
        <v>15</v>
      </c>
      <c r="R1" s="20">
        <v>16</v>
      </c>
      <c r="S1" s="20">
        <v>17</v>
      </c>
      <c r="T1" s="20">
        <v>18</v>
      </c>
      <c r="U1" s="20">
        <v>19</v>
      </c>
      <c r="V1" s="20">
        <v>20</v>
      </c>
      <c r="W1" s="20">
        <v>21</v>
      </c>
      <c r="X1" s="20">
        <v>22</v>
      </c>
      <c r="Y1" s="20">
        <v>23</v>
      </c>
      <c r="Z1" s="20">
        <v>24</v>
      </c>
      <c r="AA1" s="20">
        <v>25</v>
      </c>
      <c r="AB1" s="20">
        <v>26</v>
      </c>
      <c r="AC1" s="20">
        <v>27</v>
      </c>
      <c r="AD1" s="20">
        <v>28</v>
      </c>
      <c r="AE1" s="20">
        <v>29</v>
      </c>
      <c r="AF1" s="20">
        <v>30</v>
      </c>
      <c r="AG1" s="20">
        <v>31</v>
      </c>
    </row>
    <row r="2" spans="1:34" ht="12.75">
      <c r="A2" t="s">
        <v>1</v>
      </c>
      <c r="C2" s="19">
        <v>20</v>
      </c>
      <c r="E2" s="19">
        <v>3</v>
      </c>
      <c r="F2" s="19">
        <v>4</v>
      </c>
      <c r="G2" s="19">
        <v>12</v>
      </c>
      <c r="H2" s="19">
        <v>5</v>
      </c>
      <c r="K2" s="19">
        <v>1</v>
      </c>
      <c r="N2" s="19">
        <v>4</v>
      </c>
      <c r="O2" s="19">
        <v>6</v>
      </c>
      <c r="U2" s="19">
        <v>6</v>
      </c>
      <c r="V2" s="19">
        <v>3</v>
      </c>
      <c r="W2" s="19">
        <v>2</v>
      </c>
      <c r="X2" s="19">
        <v>3</v>
      </c>
      <c r="Y2" s="19">
        <v>5</v>
      </c>
      <c r="Z2" s="19">
        <v>10</v>
      </c>
      <c r="AD2" s="19">
        <v>3</v>
      </c>
      <c r="AE2" s="19">
        <v>14</v>
      </c>
      <c r="AF2" s="19">
        <v>2</v>
      </c>
      <c r="AH2" s="20">
        <f aca="true" t="shared" si="0" ref="AH2:AH9">SUM(C2:AG2)</f>
        <v>103</v>
      </c>
    </row>
    <row r="3" spans="1:34" ht="12.75">
      <c r="A3" t="s">
        <v>3</v>
      </c>
      <c r="C3" s="19">
        <v>2</v>
      </c>
      <c r="G3" s="19">
        <v>3</v>
      </c>
      <c r="H3" s="19">
        <v>2</v>
      </c>
      <c r="P3" s="19">
        <v>1</v>
      </c>
      <c r="U3" s="19">
        <v>2</v>
      </c>
      <c r="X3" s="19">
        <v>1</v>
      </c>
      <c r="Y3" s="19">
        <v>3</v>
      </c>
      <c r="AH3" s="20">
        <f t="shared" si="0"/>
        <v>14</v>
      </c>
    </row>
    <row r="4" spans="1:34" ht="12.75">
      <c r="A4" t="s">
        <v>5</v>
      </c>
      <c r="C4" s="19">
        <v>3</v>
      </c>
      <c r="F4" s="19">
        <v>1</v>
      </c>
      <c r="G4" s="19">
        <v>2</v>
      </c>
      <c r="H4" s="19">
        <v>2</v>
      </c>
      <c r="AH4" s="20">
        <f t="shared" si="0"/>
        <v>8</v>
      </c>
    </row>
    <row r="5" spans="1:34" ht="12.75">
      <c r="A5" t="s">
        <v>29</v>
      </c>
      <c r="F5" s="19">
        <v>1</v>
      </c>
      <c r="G5" s="19">
        <v>1</v>
      </c>
      <c r="H5" s="19">
        <v>1</v>
      </c>
      <c r="O5" s="19">
        <v>1</v>
      </c>
      <c r="AH5" s="20">
        <f t="shared" si="0"/>
        <v>4</v>
      </c>
    </row>
    <row r="6" spans="1:34" ht="12.75">
      <c r="A6" t="s">
        <v>30</v>
      </c>
      <c r="U6" s="19">
        <v>2</v>
      </c>
      <c r="V6" s="19">
        <v>1</v>
      </c>
      <c r="Z6" s="19">
        <v>1</v>
      </c>
      <c r="AE6" s="19">
        <v>2</v>
      </c>
      <c r="AH6" s="20">
        <f t="shared" si="0"/>
        <v>6</v>
      </c>
    </row>
    <row r="7" spans="1:34" ht="12.75">
      <c r="A7" t="s">
        <v>31</v>
      </c>
      <c r="AE7" s="19">
        <v>1</v>
      </c>
      <c r="AH7" s="20">
        <f t="shared" si="0"/>
        <v>1</v>
      </c>
    </row>
    <row r="8" ht="12.75">
      <c r="AH8" s="20">
        <f t="shared" si="0"/>
        <v>0</v>
      </c>
    </row>
    <row r="9" ht="12.75">
      <c r="AH9" s="20">
        <f t="shared" si="0"/>
        <v>0</v>
      </c>
    </row>
    <row r="19" spans="3:33" s="23" customFormat="1" ht="12.75">
      <c r="C19" s="23">
        <v>6.616666666666667</v>
      </c>
      <c r="D19" s="23">
        <v>0</v>
      </c>
      <c r="E19" s="23">
        <v>1.8166666666666667</v>
      </c>
      <c r="F19" s="23">
        <v>0.95</v>
      </c>
      <c r="G19" s="23">
        <v>6.85</v>
      </c>
      <c r="H19" s="23">
        <v>5.75</v>
      </c>
      <c r="I19" s="23">
        <v>0</v>
      </c>
      <c r="J19" s="23">
        <v>0</v>
      </c>
      <c r="K19" s="23">
        <v>0.35</v>
      </c>
      <c r="L19" s="23">
        <v>0</v>
      </c>
      <c r="M19" s="23">
        <v>0</v>
      </c>
      <c r="N19" s="23">
        <v>2.1666666666666665</v>
      </c>
      <c r="O19" s="23">
        <v>3.5</v>
      </c>
      <c r="P19" s="23">
        <v>1.5</v>
      </c>
      <c r="Q19" s="23">
        <v>0</v>
      </c>
      <c r="R19" s="23">
        <v>0</v>
      </c>
      <c r="S19" s="23">
        <v>0</v>
      </c>
      <c r="T19" s="23">
        <v>0</v>
      </c>
      <c r="U19" s="23">
        <v>6.35</v>
      </c>
      <c r="V19" s="23">
        <v>2.5</v>
      </c>
      <c r="W19" s="23">
        <v>0.36666666666666664</v>
      </c>
      <c r="X19" s="23">
        <v>2.8333333333333335</v>
      </c>
      <c r="Y19" s="23">
        <v>3</v>
      </c>
      <c r="Z19" s="23">
        <v>5.166666666666667</v>
      </c>
      <c r="AA19" s="23">
        <v>0</v>
      </c>
      <c r="AB19" s="23">
        <v>0</v>
      </c>
      <c r="AC19" s="23">
        <v>0</v>
      </c>
      <c r="AD19" s="23">
        <v>0.8166666666666667</v>
      </c>
      <c r="AE19" s="23">
        <v>5.2</v>
      </c>
      <c r="AF19" s="23">
        <v>0.8333333333333334</v>
      </c>
      <c r="AG19" s="23">
        <v>0</v>
      </c>
    </row>
    <row r="20" ht="13.5" thickBot="1"/>
    <row r="21" ht="13.5" thickBot="1">
      <c r="AH21" s="21">
        <f>SUM(AH2:AH20)</f>
        <v>136</v>
      </c>
    </row>
    <row r="22" spans="2:17" ht="12.75">
      <c r="B22" s="22" t="s">
        <v>6</v>
      </c>
      <c r="C22" s="20">
        <v>-9</v>
      </c>
      <c r="D22" s="20">
        <v>-8</v>
      </c>
      <c r="E22" s="20">
        <v>-7</v>
      </c>
      <c r="F22" s="20">
        <v>-6</v>
      </c>
      <c r="G22" s="20">
        <v>-5</v>
      </c>
      <c r="H22" s="20">
        <v>-4</v>
      </c>
      <c r="I22" s="20">
        <v>-3</v>
      </c>
      <c r="J22" s="20">
        <v>-2</v>
      </c>
      <c r="K22" s="20">
        <v>-1</v>
      </c>
      <c r="L22" s="20">
        <v>0</v>
      </c>
      <c r="M22" s="20">
        <v>1</v>
      </c>
      <c r="N22" s="20">
        <v>2</v>
      </c>
      <c r="O22" s="20">
        <v>3</v>
      </c>
      <c r="P22" s="20">
        <v>4</v>
      </c>
      <c r="Q22" s="20">
        <v>5</v>
      </c>
    </row>
    <row r="23" spans="1:14" ht="12.75">
      <c r="A23" t="s">
        <v>1</v>
      </c>
      <c r="K23" s="19">
        <v>2</v>
      </c>
      <c r="L23" s="19">
        <v>11</v>
      </c>
      <c r="M23" s="19">
        <v>56</v>
      </c>
      <c r="N23" s="19">
        <v>34</v>
      </c>
    </row>
    <row r="24" spans="1:14" ht="12.75">
      <c r="A24" t="s">
        <v>3</v>
      </c>
      <c r="L24" s="19">
        <v>4</v>
      </c>
      <c r="M24" s="19">
        <v>4</v>
      </c>
      <c r="N24" s="19">
        <v>6</v>
      </c>
    </row>
    <row r="25" spans="1:14" ht="12.75">
      <c r="A25" t="s">
        <v>5</v>
      </c>
      <c r="M25" s="19">
        <v>6</v>
      </c>
      <c r="N25" s="19">
        <v>2</v>
      </c>
    </row>
    <row r="26" spans="1:13" ht="12.75">
      <c r="A26" t="s">
        <v>29</v>
      </c>
      <c r="L26" s="19">
        <v>1</v>
      </c>
      <c r="M26" s="19">
        <v>3</v>
      </c>
    </row>
    <row r="27" spans="1:14" ht="12.75">
      <c r="A27" t="s">
        <v>30</v>
      </c>
      <c r="L27" s="19">
        <v>1</v>
      </c>
      <c r="M27" s="19">
        <v>4</v>
      </c>
      <c r="N27" s="19">
        <v>1</v>
      </c>
    </row>
    <row r="28" spans="1:12" ht="12.75">
      <c r="A28" t="s">
        <v>31</v>
      </c>
      <c r="L28" s="19">
        <v>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4"/>
  <dimension ref="A1:AH27"/>
  <sheetViews>
    <sheetView workbookViewId="0" topLeftCell="A1">
      <selection activeCell="O46" sqref="O46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10" width="2.57421875" style="0" bestFit="1" customWidth="1"/>
    <col min="11" max="14" width="3.00390625" style="0" bestFit="1" customWidth="1"/>
    <col min="15" max="15" width="4.00390625" style="0" bestFit="1" customWidth="1"/>
    <col min="16" max="33" width="3.00390625" style="0" bestFit="1" customWidth="1"/>
    <col min="34" max="34" width="4.00390625" style="0" bestFit="1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1</v>
      </c>
      <c r="C2">
        <v>39</v>
      </c>
      <c r="D2">
        <v>11</v>
      </c>
      <c r="E2">
        <v>11</v>
      </c>
      <c r="G2">
        <v>8</v>
      </c>
      <c r="H2">
        <v>12</v>
      </c>
      <c r="I2">
        <v>11</v>
      </c>
      <c r="J2">
        <v>6</v>
      </c>
      <c r="P2">
        <v>23</v>
      </c>
      <c r="Q2">
        <v>10</v>
      </c>
      <c r="U2">
        <v>5</v>
      </c>
      <c r="X2">
        <v>3</v>
      </c>
      <c r="Y2">
        <v>10</v>
      </c>
      <c r="AH2" s="2">
        <f aca="true" t="shared" si="0" ref="AH2:AH9">SUM(C2:AG2)</f>
        <v>149</v>
      </c>
    </row>
    <row r="3" spans="1:34" ht="12.75">
      <c r="A3" t="s">
        <v>3</v>
      </c>
      <c r="C3">
        <v>5</v>
      </c>
      <c r="D3">
        <v>1</v>
      </c>
      <c r="G3">
        <v>1</v>
      </c>
      <c r="I3">
        <v>2</v>
      </c>
      <c r="P3">
        <v>1</v>
      </c>
      <c r="U3">
        <v>2</v>
      </c>
      <c r="Y3">
        <v>2</v>
      </c>
      <c r="AH3" s="2">
        <f t="shared" si="0"/>
        <v>14</v>
      </c>
    </row>
    <row r="4" spans="1:34" ht="12.75">
      <c r="A4" t="s">
        <v>5</v>
      </c>
      <c r="C4">
        <v>3</v>
      </c>
      <c r="E4">
        <v>1</v>
      </c>
      <c r="H4">
        <v>1</v>
      </c>
      <c r="AH4" s="2">
        <f t="shared" si="0"/>
        <v>5</v>
      </c>
    </row>
    <row r="5" spans="1:34" ht="12.75">
      <c r="A5" t="s">
        <v>29</v>
      </c>
      <c r="H5">
        <v>1</v>
      </c>
      <c r="P5">
        <v>4</v>
      </c>
      <c r="AH5" s="2">
        <f t="shared" si="0"/>
        <v>5</v>
      </c>
    </row>
    <row r="6" spans="1:34" ht="12.75">
      <c r="A6" t="s">
        <v>30</v>
      </c>
      <c r="U6">
        <v>1</v>
      </c>
      <c r="X6">
        <v>1</v>
      </c>
      <c r="Y6">
        <v>1</v>
      </c>
      <c r="AH6" s="2">
        <f t="shared" si="0"/>
        <v>3</v>
      </c>
    </row>
    <row r="7" ht="12.75">
      <c r="AH7" s="2">
        <f t="shared" si="0"/>
        <v>0</v>
      </c>
    </row>
    <row r="8" ht="12.75">
      <c r="AH8" s="2">
        <f t="shared" si="0"/>
        <v>0</v>
      </c>
    </row>
    <row r="9" ht="12.75">
      <c r="AH9" s="2">
        <f t="shared" si="0"/>
        <v>0</v>
      </c>
    </row>
    <row r="19" spans="3:34" ht="12.75">
      <c r="C19">
        <v>8.883333333333333</v>
      </c>
      <c r="D19">
        <v>5.066666666666666</v>
      </c>
      <c r="E19">
        <v>3.35</v>
      </c>
      <c r="F19">
        <v>0</v>
      </c>
      <c r="G19">
        <v>4.666666666666667</v>
      </c>
      <c r="H19">
        <v>2.5166666666666666</v>
      </c>
      <c r="I19">
        <v>4.933333333333334</v>
      </c>
      <c r="J19">
        <v>3.1333333333333333</v>
      </c>
      <c r="K19">
        <v>0</v>
      </c>
      <c r="L19">
        <v>0</v>
      </c>
      <c r="M19">
        <v>0</v>
      </c>
      <c r="N19">
        <v>0</v>
      </c>
      <c r="O19">
        <v>0</v>
      </c>
      <c r="P19">
        <v>9.433333333333334</v>
      </c>
      <c r="Q19">
        <v>4.7</v>
      </c>
      <c r="R19">
        <v>0</v>
      </c>
      <c r="S19">
        <v>0</v>
      </c>
      <c r="T19">
        <v>0</v>
      </c>
      <c r="U19">
        <v>3.4166666666666665</v>
      </c>
      <c r="V19">
        <v>0</v>
      </c>
      <c r="W19">
        <v>0</v>
      </c>
      <c r="X19">
        <v>2.5666666666666664</v>
      </c>
      <c r="Y19">
        <v>4.966666666666667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f>SUM(C19:AG19)</f>
        <v>57.63333333333334</v>
      </c>
    </row>
    <row r="20" ht="13.5" thickBot="1"/>
    <row r="21" ht="13.5" thickBot="1">
      <c r="AH21" s="7">
        <f>SUM(AH2:AH18)</f>
        <v>176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6" ht="12.75">
      <c r="A23" t="s">
        <v>1</v>
      </c>
      <c r="K23">
        <v>2</v>
      </c>
      <c r="L23">
        <v>5</v>
      </c>
      <c r="M23">
        <v>33</v>
      </c>
      <c r="N23">
        <v>53</v>
      </c>
      <c r="O23">
        <v>52</v>
      </c>
      <c r="P23">
        <v>4</v>
      </c>
    </row>
    <row r="24" spans="1:15" ht="12.75">
      <c r="A24" t="s">
        <v>3</v>
      </c>
      <c r="M24">
        <v>3</v>
      </c>
      <c r="N24">
        <v>6</v>
      </c>
      <c r="O24">
        <v>5</v>
      </c>
    </row>
    <row r="25" spans="1:15" ht="12.75">
      <c r="A25" t="s">
        <v>5</v>
      </c>
      <c r="N25">
        <v>3</v>
      </c>
      <c r="O25">
        <v>2</v>
      </c>
    </row>
    <row r="26" spans="1:14" ht="12.75">
      <c r="A26" t="s">
        <v>29</v>
      </c>
      <c r="M26">
        <v>2</v>
      </c>
      <c r="N26">
        <v>3</v>
      </c>
    </row>
    <row r="27" spans="1:14" ht="12.75">
      <c r="A27" t="s">
        <v>30</v>
      </c>
      <c r="L27">
        <v>2</v>
      </c>
      <c r="N27">
        <v>1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"/>
  <dimension ref="A1:AH28"/>
  <sheetViews>
    <sheetView workbookViewId="0" topLeftCell="A1">
      <selection activeCell="Y21" sqref="Y21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10" width="2.57421875" style="0" bestFit="1" customWidth="1"/>
    <col min="11" max="14" width="3.00390625" style="0" bestFit="1" customWidth="1"/>
    <col min="15" max="15" width="4.00390625" style="0" bestFit="1" customWidth="1"/>
    <col min="16" max="33" width="3.00390625" style="0" bestFit="1" customWidth="1"/>
    <col min="34" max="34" width="4.00390625" style="0" bestFit="1" customWidth="1"/>
  </cols>
  <sheetData>
    <row r="1" spans="3:34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/>
    </row>
    <row r="2" spans="1:34" ht="12.75">
      <c r="A2" t="s">
        <v>0</v>
      </c>
      <c r="N2">
        <v>45</v>
      </c>
      <c r="O2">
        <v>22</v>
      </c>
      <c r="P2">
        <v>20</v>
      </c>
      <c r="Q2">
        <v>22</v>
      </c>
      <c r="R2">
        <v>11</v>
      </c>
      <c r="S2">
        <v>3</v>
      </c>
      <c r="T2">
        <v>7</v>
      </c>
      <c r="V2">
        <v>6</v>
      </c>
      <c r="W2">
        <v>8</v>
      </c>
      <c r="X2">
        <v>5</v>
      </c>
      <c r="Y2">
        <v>9</v>
      </c>
      <c r="AH2" s="2">
        <f aca="true" t="shared" si="0" ref="AH2:AH7">SUM(C2:AG2)</f>
        <v>158</v>
      </c>
    </row>
    <row r="3" spans="1:34" ht="12.75">
      <c r="A3" t="s">
        <v>1</v>
      </c>
      <c r="N3">
        <v>5</v>
      </c>
      <c r="O3">
        <v>5</v>
      </c>
      <c r="P3">
        <v>7</v>
      </c>
      <c r="Q3">
        <v>23</v>
      </c>
      <c r="R3">
        <v>8</v>
      </c>
      <c r="S3">
        <v>3</v>
      </c>
      <c r="T3">
        <v>12</v>
      </c>
      <c r="U3">
        <v>7</v>
      </c>
      <c r="V3">
        <v>8</v>
      </c>
      <c r="W3">
        <v>27</v>
      </c>
      <c r="X3">
        <v>25</v>
      </c>
      <c r="Y3">
        <v>43</v>
      </c>
      <c r="AA3">
        <v>39</v>
      </c>
      <c r="AB3">
        <v>40</v>
      </c>
      <c r="AD3">
        <v>6</v>
      </c>
      <c r="AE3">
        <v>27</v>
      </c>
      <c r="AH3" s="2">
        <f t="shared" si="0"/>
        <v>285</v>
      </c>
    </row>
    <row r="4" spans="1:34" ht="12.75">
      <c r="A4" t="s">
        <v>2</v>
      </c>
      <c r="N4">
        <v>1</v>
      </c>
      <c r="O4">
        <v>1</v>
      </c>
      <c r="Q4">
        <v>1</v>
      </c>
      <c r="S4">
        <v>1</v>
      </c>
      <c r="T4">
        <v>2</v>
      </c>
      <c r="W4">
        <v>1</v>
      </c>
      <c r="AH4" s="2">
        <f t="shared" si="0"/>
        <v>7</v>
      </c>
    </row>
    <row r="5" spans="1:34" ht="12.75">
      <c r="A5" t="s">
        <v>3</v>
      </c>
      <c r="N5">
        <v>2</v>
      </c>
      <c r="O5">
        <v>1</v>
      </c>
      <c r="P5">
        <v>2</v>
      </c>
      <c r="Q5">
        <v>1</v>
      </c>
      <c r="R5">
        <v>4</v>
      </c>
      <c r="S5">
        <v>2</v>
      </c>
      <c r="T5">
        <v>1</v>
      </c>
      <c r="V5">
        <v>2</v>
      </c>
      <c r="W5">
        <v>5</v>
      </c>
      <c r="X5">
        <v>4</v>
      </c>
      <c r="Y5">
        <v>5</v>
      </c>
      <c r="AA5">
        <v>2</v>
      </c>
      <c r="AB5">
        <v>5</v>
      </c>
      <c r="AD5">
        <v>2</v>
      </c>
      <c r="AE5">
        <v>3</v>
      </c>
      <c r="AH5" s="2">
        <f t="shared" si="0"/>
        <v>41</v>
      </c>
    </row>
    <row r="6" spans="1:34" ht="12.75">
      <c r="A6" t="s">
        <v>4</v>
      </c>
      <c r="O6">
        <v>1</v>
      </c>
      <c r="R6">
        <v>4</v>
      </c>
      <c r="T6">
        <v>2</v>
      </c>
      <c r="AH6" s="2">
        <f t="shared" si="0"/>
        <v>7</v>
      </c>
    </row>
    <row r="7" spans="1:34" ht="12.75">
      <c r="A7" t="s">
        <v>5</v>
      </c>
      <c r="AA7">
        <v>1</v>
      </c>
      <c r="AB7">
        <v>1</v>
      </c>
      <c r="AH7" s="2">
        <f t="shared" si="0"/>
        <v>2</v>
      </c>
    </row>
    <row r="8" ht="12.75">
      <c r="AH8" s="2">
        <f>SUM(AH2:AH7)</f>
        <v>500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5" ht="12.75">
      <c r="A23" t="s">
        <v>0</v>
      </c>
      <c r="H23">
        <v>1</v>
      </c>
      <c r="I23">
        <v>3</v>
      </c>
      <c r="J23">
        <v>2</v>
      </c>
      <c r="K23">
        <v>14</v>
      </c>
      <c r="L23">
        <v>45</v>
      </c>
      <c r="M23">
        <v>58</v>
      </c>
      <c r="N23">
        <v>24</v>
      </c>
      <c r="O23">
        <v>11</v>
      </c>
    </row>
    <row r="24" spans="1:16" ht="12.75">
      <c r="A24" t="s">
        <v>1</v>
      </c>
      <c r="J24">
        <v>1</v>
      </c>
      <c r="K24">
        <v>7</v>
      </c>
      <c r="L24">
        <v>21</v>
      </c>
      <c r="M24">
        <v>52</v>
      </c>
      <c r="N24">
        <v>93</v>
      </c>
      <c r="O24">
        <v>109</v>
      </c>
      <c r="P24">
        <v>2</v>
      </c>
    </row>
    <row r="25" spans="1:14" ht="12.75">
      <c r="A25" t="s">
        <v>2</v>
      </c>
      <c r="L25">
        <v>1</v>
      </c>
      <c r="M25">
        <v>3</v>
      </c>
      <c r="N25">
        <v>3</v>
      </c>
    </row>
    <row r="26" spans="1:15" ht="12.75">
      <c r="A26" t="s">
        <v>3</v>
      </c>
      <c r="K26">
        <v>2</v>
      </c>
      <c r="L26">
        <v>2</v>
      </c>
      <c r="M26">
        <v>9</v>
      </c>
      <c r="N26">
        <v>13</v>
      </c>
      <c r="O26">
        <v>15</v>
      </c>
    </row>
    <row r="27" spans="1:14" ht="12.75">
      <c r="A27" t="s">
        <v>4</v>
      </c>
      <c r="L27">
        <v>2</v>
      </c>
      <c r="M27">
        <v>4</v>
      </c>
      <c r="N27">
        <v>1</v>
      </c>
    </row>
    <row r="28" spans="1:14" ht="12.75">
      <c r="A28" t="s">
        <v>5</v>
      </c>
      <c r="N28">
        <v>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3"/>
  <dimension ref="A1:AH29"/>
  <sheetViews>
    <sheetView workbookViewId="0" topLeftCell="A1">
      <selection activeCell="A25" sqref="A25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8" width="2.57421875" style="0" bestFit="1" customWidth="1"/>
    <col min="9" max="9" width="3.00390625" style="0" bestFit="1" customWidth="1"/>
    <col min="10" max="11" width="2.57421875" style="0" bestFit="1" customWidth="1"/>
    <col min="12" max="13" width="3.00390625" style="0" bestFit="1" customWidth="1"/>
    <col min="14" max="14" width="4.00390625" style="0" bestFit="1" customWidth="1"/>
    <col min="15" max="33" width="3.00390625" style="0" bestFit="1" customWidth="1"/>
    <col min="34" max="34" width="4.00390625" style="0" bestFit="1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2</v>
      </c>
      <c r="I2">
        <v>1</v>
      </c>
      <c r="V2">
        <v>1</v>
      </c>
      <c r="Z2">
        <v>1</v>
      </c>
      <c r="AH2">
        <f aca="true" t="shared" si="0" ref="AH2:AH7">SUM(C2:AG2)</f>
        <v>3</v>
      </c>
    </row>
    <row r="3" spans="1:34" ht="12.75">
      <c r="A3" t="s">
        <v>0</v>
      </c>
      <c r="I3">
        <v>12</v>
      </c>
      <c r="L3">
        <v>8</v>
      </c>
      <c r="M3">
        <v>34</v>
      </c>
      <c r="N3">
        <v>5</v>
      </c>
      <c r="O3">
        <v>12</v>
      </c>
      <c r="P3">
        <v>29</v>
      </c>
      <c r="Q3">
        <v>23</v>
      </c>
      <c r="R3">
        <v>17</v>
      </c>
      <c r="S3">
        <v>4</v>
      </c>
      <c r="T3">
        <v>12</v>
      </c>
      <c r="U3">
        <v>2</v>
      </c>
      <c r="V3">
        <v>7</v>
      </c>
      <c r="X3">
        <v>3</v>
      </c>
      <c r="Y3">
        <v>9</v>
      </c>
      <c r="AH3">
        <f t="shared" si="0"/>
        <v>177</v>
      </c>
    </row>
    <row r="4" spans="1:34" ht="12.75">
      <c r="A4" t="s">
        <v>1</v>
      </c>
      <c r="I4">
        <v>5</v>
      </c>
      <c r="L4">
        <v>3</v>
      </c>
      <c r="M4">
        <v>4</v>
      </c>
      <c r="N4">
        <v>1</v>
      </c>
      <c r="O4">
        <v>3</v>
      </c>
      <c r="P4">
        <v>15</v>
      </c>
      <c r="Q4">
        <v>12</v>
      </c>
      <c r="R4">
        <v>8</v>
      </c>
      <c r="S4">
        <v>1</v>
      </c>
      <c r="T4">
        <v>13</v>
      </c>
      <c r="U4">
        <v>17</v>
      </c>
      <c r="V4">
        <v>21</v>
      </c>
      <c r="X4">
        <v>27</v>
      </c>
      <c r="Y4">
        <v>26</v>
      </c>
      <c r="Z4">
        <v>11</v>
      </c>
      <c r="AA4">
        <v>30</v>
      </c>
      <c r="AB4">
        <v>34</v>
      </c>
      <c r="AC4">
        <v>5</v>
      </c>
      <c r="AD4">
        <v>3</v>
      </c>
      <c r="AE4">
        <v>32</v>
      </c>
      <c r="AH4">
        <f t="shared" si="0"/>
        <v>271</v>
      </c>
    </row>
    <row r="5" spans="1:34" ht="12.75">
      <c r="A5" t="s">
        <v>4</v>
      </c>
      <c r="I5">
        <v>1</v>
      </c>
      <c r="M5">
        <v>2</v>
      </c>
      <c r="Q5">
        <v>1</v>
      </c>
      <c r="R5">
        <v>3</v>
      </c>
      <c r="AH5">
        <f t="shared" si="0"/>
        <v>7</v>
      </c>
    </row>
    <row r="6" spans="1:34" ht="12.75">
      <c r="A6" t="s">
        <v>7</v>
      </c>
      <c r="I6">
        <v>1</v>
      </c>
      <c r="AH6">
        <f t="shared" si="0"/>
        <v>1</v>
      </c>
    </row>
    <row r="7" spans="1:34" ht="12.75">
      <c r="A7" t="s">
        <v>3</v>
      </c>
      <c r="I7">
        <v>1</v>
      </c>
      <c r="M7">
        <v>1</v>
      </c>
      <c r="O7">
        <v>1</v>
      </c>
      <c r="P7">
        <v>2</v>
      </c>
      <c r="T7">
        <v>1</v>
      </c>
      <c r="U7">
        <v>2</v>
      </c>
      <c r="X7">
        <v>3</v>
      </c>
      <c r="Y7">
        <v>3</v>
      </c>
      <c r="AA7">
        <v>2</v>
      </c>
      <c r="AB7">
        <v>2</v>
      </c>
      <c r="AC7">
        <v>1</v>
      </c>
      <c r="AE7">
        <v>2</v>
      </c>
      <c r="AH7">
        <f t="shared" si="0"/>
        <v>21</v>
      </c>
    </row>
    <row r="8" spans="1:34" ht="12.75">
      <c r="A8" t="s">
        <v>5</v>
      </c>
      <c r="AA8">
        <v>1</v>
      </c>
      <c r="AB8">
        <v>4</v>
      </c>
      <c r="AE8">
        <v>2</v>
      </c>
      <c r="AH8">
        <f>SUM(AH2:AH7)</f>
        <v>480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3" ht="12.75">
      <c r="A23" t="s">
        <v>2</v>
      </c>
      <c r="L23">
        <v>1</v>
      </c>
      <c r="M23">
        <v>2</v>
      </c>
    </row>
    <row r="24" spans="1:16" ht="12.75">
      <c r="A24" t="s">
        <v>0</v>
      </c>
      <c r="L24">
        <v>7</v>
      </c>
      <c r="M24">
        <v>48</v>
      </c>
      <c r="N24">
        <v>93</v>
      </c>
      <c r="O24">
        <v>28</v>
      </c>
      <c r="P24">
        <v>1</v>
      </c>
    </row>
    <row r="25" spans="1:16" ht="12.75">
      <c r="A25" t="s">
        <v>1</v>
      </c>
      <c r="J25">
        <v>1</v>
      </c>
      <c r="K25">
        <v>6</v>
      </c>
      <c r="L25">
        <v>18</v>
      </c>
      <c r="M25">
        <v>95</v>
      </c>
      <c r="N25">
        <v>111</v>
      </c>
      <c r="O25">
        <v>39</v>
      </c>
      <c r="P25">
        <v>1</v>
      </c>
    </row>
    <row r="26" spans="1:15" ht="12.75">
      <c r="A26" t="s">
        <v>4</v>
      </c>
      <c r="M26">
        <v>3</v>
      </c>
      <c r="N26">
        <v>3</v>
      </c>
      <c r="O26">
        <v>1</v>
      </c>
    </row>
    <row r="27" spans="1:14" ht="12.75">
      <c r="A27" t="s">
        <v>7</v>
      </c>
      <c r="N27">
        <v>1</v>
      </c>
    </row>
    <row r="28" spans="1:15" ht="12.75">
      <c r="A28" t="s">
        <v>3</v>
      </c>
      <c r="L28">
        <v>2</v>
      </c>
      <c r="M28">
        <v>6</v>
      </c>
      <c r="N28">
        <v>10</v>
      </c>
      <c r="O28">
        <v>3</v>
      </c>
    </row>
    <row r="29" spans="1:14" ht="12.75">
      <c r="A29" t="s">
        <v>5</v>
      </c>
      <c r="K29">
        <v>1</v>
      </c>
      <c r="L29">
        <v>2</v>
      </c>
      <c r="M29">
        <v>3</v>
      </c>
      <c r="N29">
        <v>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4"/>
  <dimension ref="A1:AJ30"/>
  <sheetViews>
    <sheetView workbookViewId="0" topLeftCell="A1">
      <selection activeCell="A2" sqref="A2:AG11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4" width="3.00390625" style="0" bestFit="1" customWidth="1"/>
    <col min="5" max="5" width="2.57421875" style="0" bestFit="1" customWidth="1"/>
    <col min="6" max="6" width="3.00390625" style="0" bestFit="1" customWidth="1"/>
    <col min="7" max="9" width="2.57421875" style="0" bestFit="1" customWidth="1"/>
    <col min="10" max="13" width="3.00390625" style="0" bestFit="1" customWidth="1"/>
    <col min="14" max="15" width="4.00390625" style="0" bestFit="1" customWidth="1"/>
    <col min="16" max="33" width="3.00390625" style="0" bestFit="1" customWidth="1"/>
    <col min="34" max="34" width="4.00390625" style="0" bestFit="1" customWidth="1"/>
  </cols>
  <sheetData>
    <row r="1" spans="3:36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J1">
        <v>31</v>
      </c>
    </row>
    <row r="2" spans="1:34" ht="12.75">
      <c r="A2" t="s">
        <v>0</v>
      </c>
      <c r="C2">
        <v>20</v>
      </c>
      <c r="D2">
        <v>19</v>
      </c>
      <c r="F2">
        <v>20</v>
      </c>
      <c r="G2">
        <v>1</v>
      </c>
      <c r="I2">
        <v>7</v>
      </c>
      <c r="J2">
        <v>12</v>
      </c>
      <c r="K2">
        <v>38</v>
      </c>
      <c r="L2">
        <v>49</v>
      </c>
      <c r="M2">
        <v>76</v>
      </c>
      <c r="N2">
        <v>160</v>
      </c>
      <c r="O2">
        <v>35</v>
      </c>
      <c r="P2">
        <v>5</v>
      </c>
      <c r="Q2">
        <v>20</v>
      </c>
      <c r="R2">
        <v>10</v>
      </c>
      <c r="U2">
        <v>2</v>
      </c>
      <c r="V2">
        <v>5</v>
      </c>
      <c r="W2">
        <v>8</v>
      </c>
      <c r="X2">
        <v>4</v>
      </c>
      <c r="Y2">
        <v>9</v>
      </c>
      <c r="AH2" s="2">
        <f aca="true" t="shared" si="0" ref="AH2:AH9">SUM(C2:AG2)</f>
        <v>500</v>
      </c>
    </row>
    <row r="3" spans="1:34" ht="12.75">
      <c r="A3" t="s">
        <v>7</v>
      </c>
      <c r="C3">
        <v>1</v>
      </c>
      <c r="D3">
        <v>2</v>
      </c>
      <c r="F3">
        <v>2</v>
      </c>
      <c r="I3">
        <v>1</v>
      </c>
      <c r="K3">
        <v>1</v>
      </c>
      <c r="N3">
        <v>1</v>
      </c>
      <c r="AH3" s="2">
        <f t="shared" si="0"/>
        <v>8</v>
      </c>
    </row>
    <row r="4" spans="1:34" ht="12.75">
      <c r="A4" t="s">
        <v>4</v>
      </c>
      <c r="C4">
        <v>10</v>
      </c>
      <c r="D4">
        <v>9</v>
      </c>
      <c r="F4">
        <v>3</v>
      </c>
      <c r="I4">
        <v>1</v>
      </c>
      <c r="J4">
        <v>1</v>
      </c>
      <c r="K4">
        <v>2</v>
      </c>
      <c r="L4">
        <v>2</v>
      </c>
      <c r="M4">
        <v>1</v>
      </c>
      <c r="N4">
        <v>2</v>
      </c>
      <c r="O4">
        <v>1</v>
      </c>
      <c r="Q4">
        <v>1</v>
      </c>
      <c r="AH4" s="2">
        <f t="shared" si="0"/>
        <v>33</v>
      </c>
    </row>
    <row r="5" spans="1:34" ht="12.75">
      <c r="A5" t="s">
        <v>3</v>
      </c>
      <c r="C5">
        <v>2</v>
      </c>
      <c r="D5">
        <v>2</v>
      </c>
      <c r="F5">
        <v>2</v>
      </c>
      <c r="J5">
        <v>2</v>
      </c>
      <c r="K5">
        <v>1</v>
      </c>
      <c r="L5">
        <v>1</v>
      </c>
      <c r="M5">
        <v>2</v>
      </c>
      <c r="N5">
        <v>4</v>
      </c>
      <c r="Q5">
        <v>1</v>
      </c>
      <c r="U5">
        <v>2</v>
      </c>
      <c r="W5">
        <v>5</v>
      </c>
      <c r="X5">
        <v>4</v>
      </c>
      <c r="Y5">
        <v>4</v>
      </c>
      <c r="AA5">
        <v>3</v>
      </c>
      <c r="AB5">
        <v>2</v>
      </c>
      <c r="AH5" s="2">
        <f t="shared" si="0"/>
        <v>37</v>
      </c>
    </row>
    <row r="6" spans="1:34" ht="12.75">
      <c r="A6" t="s">
        <v>1</v>
      </c>
      <c r="C6">
        <v>19</v>
      </c>
      <c r="D6">
        <v>17</v>
      </c>
      <c r="F6">
        <v>5</v>
      </c>
      <c r="I6">
        <v>6</v>
      </c>
      <c r="J6">
        <v>4</v>
      </c>
      <c r="K6">
        <v>11</v>
      </c>
      <c r="L6">
        <v>13</v>
      </c>
      <c r="M6">
        <v>13</v>
      </c>
      <c r="N6">
        <v>24</v>
      </c>
      <c r="O6">
        <v>5</v>
      </c>
      <c r="Q6">
        <v>12</v>
      </c>
      <c r="R6">
        <v>8</v>
      </c>
      <c r="T6">
        <v>3</v>
      </c>
      <c r="U6">
        <v>8</v>
      </c>
      <c r="V6">
        <v>12</v>
      </c>
      <c r="W6">
        <v>14</v>
      </c>
      <c r="X6">
        <v>22</v>
      </c>
      <c r="Y6">
        <v>43</v>
      </c>
      <c r="Z6">
        <v>2</v>
      </c>
      <c r="AA6">
        <v>14</v>
      </c>
      <c r="AB6">
        <v>5</v>
      </c>
      <c r="AH6" s="2">
        <f t="shared" si="0"/>
        <v>260</v>
      </c>
    </row>
    <row r="7" spans="1:34" ht="12.75">
      <c r="A7" t="s">
        <v>8</v>
      </c>
      <c r="C7">
        <v>2</v>
      </c>
      <c r="J7">
        <v>1</v>
      </c>
      <c r="AH7" s="2">
        <f t="shared" si="0"/>
        <v>3</v>
      </c>
    </row>
    <row r="8" spans="1:34" ht="12.75">
      <c r="A8" t="s">
        <v>2</v>
      </c>
      <c r="D8">
        <v>2</v>
      </c>
      <c r="K8">
        <v>2</v>
      </c>
      <c r="L8">
        <v>2</v>
      </c>
      <c r="M8">
        <v>1</v>
      </c>
      <c r="O8">
        <v>1</v>
      </c>
      <c r="P8">
        <v>1</v>
      </c>
      <c r="Q8">
        <v>1</v>
      </c>
      <c r="V8">
        <v>1</v>
      </c>
      <c r="W8">
        <v>1</v>
      </c>
      <c r="Y8">
        <v>4</v>
      </c>
      <c r="AH8" s="2">
        <f t="shared" si="0"/>
        <v>16</v>
      </c>
    </row>
    <row r="9" spans="1:34" ht="12.75">
      <c r="A9" t="s">
        <v>5</v>
      </c>
      <c r="AA9">
        <v>1</v>
      </c>
      <c r="AH9" s="2">
        <f t="shared" si="0"/>
        <v>1</v>
      </c>
    </row>
    <row r="20" ht="13.5" thickBot="1"/>
    <row r="21" ht="13.5" thickBot="1">
      <c r="AH21" s="7">
        <f>SUM(AH2:AH20)</f>
        <v>858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6" ht="12.75">
      <c r="A23" t="s">
        <v>0</v>
      </c>
      <c r="I23">
        <v>2</v>
      </c>
      <c r="J23">
        <v>4</v>
      </c>
      <c r="K23">
        <v>7</v>
      </c>
      <c r="L23">
        <v>11</v>
      </c>
      <c r="M23">
        <v>64</v>
      </c>
      <c r="N23">
        <v>210</v>
      </c>
      <c r="O23">
        <v>194</v>
      </c>
      <c r="P23">
        <v>8</v>
      </c>
    </row>
    <row r="24" spans="1:15" ht="12.75">
      <c r="A24" t="s">
        <v>7</v>
      </c>
      <c r="L24">
        <v>1</v>
      </c>
      <c r="N24">
        <v>4</v>
      </c>
      <c r="O24">
        <v>3</v>
      </c>
    </row>
    <row r="25" spans="1:16" ht="12.75">
      <c r="A25" t="s">
        <v>4</v>
      </c>
      <c r="J25">
        <v>1</v>
      </c>
      <c r="M25">
        <v>2</v>
      </c>
      <c r="N25">
        <v>16</v>
      </c>
      <c r="O25">
        <v>13</v>
      </c>
      <c r="P25">
        <v>1</v>
      </c>
    </row>
    <row r="26" spans="1:15" ht="12.75">
      <c r="A26" t="s">
        <v>3</v>
      </c>
      <c r="M26">
        <v>9</v>
      </c>
      <c r="N26">
        <v>21</v>
      </c>
      <c r="O26">
        <v>7</v>
      </c>
    </row>
    <row r="27" spans="1:16" ht="12.75">
      <c r="A27" t="s">
        <v>1</v>
      </c>
      <c r="I27">
        <v>2</v>
      </c>
      <c r="J27">
        <v>4</v>
      </c>
      <c r="L27">
        <v>3</v>
      </c>
      <c r="M27">
        <v>85</v>
      </c>
      <c r="N27">
        <v>96</v>
      </c>
      <c r="O27">
        <v>63</v>
      </c>
      <c r="P27">
        <v>7</v>
      </c>
    </row>
    <row r="28" spans="1:15" ht="12.75">
      <c r="A28" t="s">
        <v>8</v>
      </c>
      <c r="N28">
        <v>1</v>
      </c>
      <c r="O28">
        <v>2</v>
      </c>
    </row>
    <row r="29" spans="1:15" ht="12.75">
      <c r="A29" t="s">
        <v>2</v>
      </c>
      <c r="M29">
        <v>6</v>
      </c>
      <c r="N29">
        <v>6</v>
      </c>
      <c r="O29">
        <v>4</v>
      </c>
    </row>
    <row r="30" spans="1:14" ht="12.75">
      <c r="A30" t="s">
        <v>5</v>
      </c>
      <c r="N30">
        <v>1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6"/>
  <dimension ref="A1:AH30"/>
  <sheetViews>
    <sheetView workbookViewId="0" topLeftCell="A1">
      <selection activeCell="A2" sqref="A2:AG11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4" width="3.00390625" style="0" bestFit="1" customWidth="1"/>
    <col min="5" max="10" width="2.57421875" style="0" bestFit="1" customWidth="1"/>
    <col min="11" max="12" width="3.00390625" style="0" bestFit="1" customWidth="1"/>
    <col min="13" max="13" width="4.00390625" style="0" bestFit="1" customWidth="1"/>
    <col min="14" max="33" width="3.00390625" style="0" bestFit="1" customWidth="1"/>
    <col min="34" max="34" width="4.00390625" style="0" bestFit="1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0</v>
      </c>
      <c r="C2">
        <v>11</v>
      </c>
      <c r="D2">
        <v>11</v>
      </c>
      <c r="E2">
        <v>5</v>
      </c>
      <c r="F2">
        <v>5</v>
      </c>
      <c r="G2">
        <v>3</v>
      </c>
      <c r="I2">
        <v>1</v>
      </c>
      <c r="J2">
        <v>2</v>
      </c>
      <c r="K2">
        <v>30</v>
      </c>
      <c r="L2">
        <v>21</v>
      </c>
      <c r="M2">
        <v>31</v>
      </c>
      <c r="N2">
        <v>22</v>
      </c>
      <c r="O2">
        <v>6</v>
      </c>
      <c r="P2">
        <v>5</v>
      </c>
      <c r="W2">
        <v>2</v>
      </c>
      <c r="X2">
        <v>4</v>
      </c>
      <c r="Y2">
        <v>4</v>
      </c>
      <c r="AH2" s="2">
        <f aca="true" t="shared" si="0" ref="AH2:AH9">SUM(C2:AG2)</f>
        <v>163</v>
      </c>
    </row>
    <row r="3" spans="1:34" ht="12.75">
      <c r="A3" t="s">
        <v>1</v>
      </c>
      <c r="C3">
        <v>11</v>
      </c>
      <c r="D3">
        <v>16</v>
      </c>
      <c r="F3">
        <v>1</v>
      </c>
      <c r="K3">
        <v>10</v>
      </c>
      <c r="L3">
        <v>4</v>
      </c>
      <c r="M3">
        <v>8</v>
      </c>
      <c r="N3">
        <v>1</v>
      </c>
      <c r="P3">
        <v>3</v>
      </c>
      <c r="U3">
        <v>4</v>
      </c>
      <c r="W3">
        <v>6</v>
      </c>
      <c r="X3">
        <v>22</v>
      </c>
      <c r="Y3">
        <v>23</v>
      </c>
      <c r="Z3">
        <v>7</v>
      </c>
      <c r="AA3">
        <v>15</v>
      </c>
      <c r="AB3">
        <v>27</v>
      </c>
      <c r="AD3">
        <v>15</v>
      </c>
      <c r="AE3">
        <v>19</v>
      </c>
      <c r="AG3">
        <v>7</v>
      </c>
      <c r="AH3" s="2">
        <f t="shared" si="0"/>
        <v>199</v>
      </c>
    </row>
    <row r="4" spans="1:34" ht="12.75">
      <c r="A4" t="s">
        <v>3</v>
      </c>
      <c r="C4">
        <v>1</v>
      </c>
      <c r="F4">
        <v>1</v>
      </c>
      <c r="X4">
        <v>7</v>
      </c>
      <c r="Y4">
        <v>2</v>
      </c>
      <c r="AB4">
        <v>2</v>
      </c>
      <c r="AE4">
        <v>1</v>
      </c>
      <c r="AH4" s="2">
        <f t="shared" si="0"/>
        <v>14</v>
      </c>
    </row>
    <row r="5" spans="1:34" ht="12.75">
      <c r="A5" t="s">
        <v>4</v>
      </c>
      <c r="C5">
        <v>5</v>
      </c>
      <c r="D5">
        <v>7</v>
      </c>
      <c r="E5">
        <v>1</v>
      </c>
      <c r="K5">
        <v>2</v>
      </c>
      <c r="AH5" s="2">
        <f t="shared" si="0"/>
        <v>15</v>
      </c>
    </row>
    <row r="6" spans="1:34" ht="12.75">
      <c r="A6" t="s">
        <v>8</v>
      </c>
      <c r="C6">
        <v>1</v>
      </c>
      <c r="D6">
        <v>2</v>
      </c>
      <c r="AH6" s="2">
        <f t="shared" si="0"/>
        <v>3</v>
      </c>
    </row>
    <row r="7" spans="1:34" ht="12.75">
      <c r="A7" t="s">
        <v>7</v>
      </c>
      <c r="D7">
        <v>1</v>
      </c>
      <c r="AH7" s="2">
        <f t="shared" si="0"/>
        <v>1</v>
      </c>
    </row>
    <row r="8" spans="1:34" ht="12.75">
      <c r="A8" t="s">
        <v>2</v>
      </c>
      <c r="K8">
        <v>1</v>
      </c>
      <c r="M8">
        <v>1</v>
      </c>
      <c r="X8">
        <v>1</v>
      </c>
      <c r="AH8" s="2">
        <f t="shared" si="0"/>
        <v>3</v>
      </c>
    </row>
    <row r="9" spans="1:34" ht="12.75">
      <c r="A9" t="s">
        <v>5</v>
      </c>
      <c r="AA9">
        <v>1</v>
      </c>
      <c r="AB9">
        <v>4</v>
      </c>
      <c r="AE9">
        <v>1</v>
      </c>
      <c r="AH9" s="2">
        <f t="shared" si="0"/>
        <v>6</v>
      </c>
    </row>
    <row r="20" ht="13.5" thickBot="1"/>
    <row r="21" ht="13.5" thickBot="1">
      <c r="AH21" s="7">
        <f>SUM(AH2:AH20)</f>
        <v>404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5" ht="12.75">
      <c r="A23" t="s">
        <v>0</v>
      </c>
      <c r="J23">
        <v>4</v>
      </c>
      <c r="K23">
        <v>3</v>
      </c>
      <c r="L23">
        <v>31</v>
      </c>
      <c r="M23">
        <v>59</v>
      </c>
      <c r="N23">
        <v>64</v>
      </c>
      <c r="O23">
        <v>2</v>
      </c>
    </row>
    <row r="24" spans="1:15" ht="12.75">
      <c r="A24" t="s">
        <v>1</v>
      </c>
      <c r="I24">
        <v>1</v>
      </c>
      <c r="J24">
        <v>1</v>
      </c>
      <c r="K24">
        <v>6</v>
      </c>
      <c r="L24">
        <v>19</v>
      </c>
      <c r="M24">
        <v>105</v>
      </c>
      <c r="N24">
        <v>64</v>
      </c>
      <c r="O24">
        <v>3</v>
      </c>
    </row>
    <row r="25" spans="1:14" ht="12.75">
      <c r="A25" t="s">
        <v>3</v>
      </c>
      <c r="L25">
        <v>1</v>
      </c>
      <c r="M25">
        <v>9</v>
      </c>
      <c r="N25">
        <v>4</v>
      </c>
    </row>
    <row r="26" spans="1:14" ht="12.75">
      <c r="A26" t="s">
        <v>4</v>
      </c>
      <c r="M26">
        <v>4</v>
      </c>
      <c r="N26">
        <v>11</v>
      </c>
    </row>
    <row r="27" spans="1:14" ht="12.75">
      <c r="A27" t="s">
        <v>8</v>
      </c>
      <c r="K27">
        <v>1</v>
      </c>
      <c r="M27">
        <v>1</v>
      </c>
      <c r="N27">
        <v>1</v>
      </c>
    </row>
    <row r="28" spans="1:14" ht="12.75">
      <c r="A28" t="s">
        <v>7</v>
      </c>
      <c r="N28">
        <v>1</v>
      </c>
    </row>
    <row r="29" spans="1:13" ht="12.75">
      <c r="A29" t="s">
        <v>2</v>
      </c>
      <c r="K29">
        <v>1</v>
      </c>
      <c r="M29">
        <v>2</v>
      </c>
    </row>
    <row r="30" spans="1:14" ht="12.75">
      <c r="A30" t="s">
        <v>5</v>
      </c>
      <c r="L30">
        <v>2</v>
      </c>
      <c r="M30">
        <v>2</v>
      </c>
      <c r="N30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workbookViewId="0" topLeftCell="A1">
      <selection activeCell="E4" sqref="E4"/>
    </sheetView>
  </sheetViews>
  <sheetFormatPr defaultColWidth="9.140625" defaultRowHeight="12.75"/>
  <cols>
    <col min="1" max="16384" width="3.7109375" style="0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31</v>
      </c>
      <c r="H2">
        <v>2</v>
      </c>
      <c r="J2">
        <v>1</v>
      </c>
      <c r="K2">
        <v>4</v>
      </c>
      <c r="L2">
        <v>3</v>
      </c>
      <c r="O2">
        <v>1</v>
      </c>
      <c r="P2">
        <v>2</v>
      </c>
      <c r="S2">
        <v>2</v>
      </c>
      <c r="V2">
        <v>2</v>
      </c>
      <c r="W2">
        <v>3</v>
      </c>
      <c r="X2">
        <v>1</v>
      </c>
      <c r="Y2">
        <v>1</v>
      </c>
      <c r="AB2">
        <v>2</v>
      </c>
      <c r="AC2">
        <v>4</v>
      </c>
      <c r="AD2">
        <v>2</v>
      </c>
      <c r="AE2">
        <v>2</v>
      </c>
      <c r="AF2">
        <v>2</v>
      </c>
      <c r="AH2" s="2">
        <f aca="true" t="shared" si="0" ref="AH2:AH16">SUM(C2:AG2)</f>
        <v>34</v>
      </c>
    </row>
    <row r="3" spans="1:34" ht="12.75">
      <c r="A3" t="s">
        <v>1</v>
      </c>
      <c r="H3">
        <v>2</v>
      </c>
      <c r="I3">
        <v>3</v>
      </c>
      <c r="J3">
        <v>12</v>
      </c>
      <c r="K3">
        <v>23</v>
      </c>
      <c r="L3">
        <v>31</v>
      </c>
      <c r="M3">
        <v>15</v>
      </c>
      <c r="N3">
        <v>11</v>
      </c>
      <c r="O3">
        <v>3</v>
      </c>
      <c r="P3">
        <v>6</v>
      </c>
      <c r="Q3">
        <v>1</v>
      </c>
      <c r="S3">
        <v>1</v>
      </c>
      <c r="V3">
        <v>22</v>
      </c>
      <c r="W3">
        <v>20</v>
      </c>
      <c r="X3">
        <v>9</v>
      </c>
      <c r="Y3">
        <v>2</v>
      </c>
      <c r="AB3">
        <v>19</v>
      </c>
      <c r="AC3">
        <v>31</v>
      </c>
      <c r="AD3">
        <v>20</v>
      </c>
      <c r="AE3">
        <v>20</v>
      </c>
      <c r="AF3">
        <v>25</v>
      </c>
      <c r="AG3">
        <v>20</v>
      </c>
      <c r="AH3" s="2">
        <f t="shared" si="0"/>
        <v>296</v>
      </c>
    </row>
    <row r="4" spans="1:34" ht="12.75">
      <c r="A4" t="s">
        <v>30</v>
      </c>
      <c r="H4">
        <v>1</v>
      </c>
      <c r="J4">
        <v>1</v>
      </c>
      <c r="K4">
        <v>4</v>
      </c>
      <c r="AH4" s="2">
        <f t="shared" si="0"/>
        <v>6</v>
      </c>
    </row>
    <row r="5" spans="1:34" ht="12.75">
      <c r="A5" t="s">
        <v>33</v>
      </c>
      <c r="J5">
        <v>2</v>
      </c>
      <c r="L5">
        <v>8</v>
      </c>
      <c r="P5">
        <v>4</v>
      </c>
      <c r="Q5">
        <v>1</v>
      </c>
      <c r="S5">
        <v>1</v>
      </c>
      <c r="V5">
        <v>43</v>
      </c>
      <c r="W5">
        <v>54</v>
      </c>
      <c r="X5">
        <v>26</v>
      </c>
      <c r="Y5">
        <v>1</v>
      </c>
      <c r="AB5">
        <v>20</v>
      </c>
      <c r="AC5">
        <v>21</v>
      </c>
      <c r="AD5">
        <v>13</v>
      </c>
      <c r="AE5">
        <v>12</v>
      </c>
      <c r="AF5">
        <v>13</v>
      </c>
      <c r="AG5">
        <v>5</v>
      </c>
      <c r="AH5" s="2">
        <f t="shared" si="0"/>
        <v>224</v>
      </c>
    </row>
    <row r="6" spans="1:34" ht="12.75">
      <c r="A6" t="s">
        <v>32</v>
      </c>
      <c r="K6">
        <v>1</v>
      </c>
      <c r="L6">
        <v>3</v>
      </c>
      <c r="M6">
        <v>1</v>
      </c>
      <c r="P6">
        <v>2</v>
      </c>
      <c r="V6">
        <v>3</v>
      </c>
      <c r="W6">
        <v>1</v>
      </c>
      <c r="X6">
        <v>1</v>
      </c>
      <c r="AB6">
        <v>7</v>
      </c>
      <c r="AC6">
        <v>3</v>
      </c>
      <c r="AD6">
        <v>1</v>
      </c>
      <c r="AE6">
        <v>2</v>
      </c>
      <c r="AF6">
        <v>5</v>
      </c>
      <c r="AG6">
        <v>7</v>
      </c>
      <c r="AH6" s="2">
        <f t="shared" si="0"/>
        <v>37</v>
      </c>
    </row>
    <row r="7" spans="1:34" ht="12.75">
      <c r="A7" t="s">
        <v>35</v>
      </c>
      <c r="N7">
        <v>1</v>
      </c>
      <c r="Q7">
        <v>2</v>
      </c>
      <c r="AH7" s="2">
        <f t="shared" si="0"/>
        <v>3</v>
      </c>
    </row>
    <row r="8" spans="1:34" ht="12.75">
      <c r="A8" t="s">
        <v>36</v>
      </c>
      <c r="N8">
        <v>1</v>
      </c>
      <c r="P8">
        <v>1</v>
      </c>
      <c r="V8">
        <v>1</v>
      </c>
      <c r="W8">
        <v>1</v>
      </c>
      <c r="X8">
        <v>2</v>
      </c>
      <c r="AB8">
        <v>3</v>
      </c>
      <c r="AH8" s="2">
        <f t="shared" si="0"/>
        <v>9</v>
      </c>
    </row>
    <row r="9" spans="1:34" ht="12.75">
      <c r="A9" t="s">
        <v>37</v>
      </c>
      <c r="V9">
        <v>2</v>
      </c>
      <c r="W9">
        <v>2</v>
      </c>
      <c r="X9">
        <v>1</v>
      </c>
      <c r="AH9" s="2">
        <f t="shared" si="0"/>
        <v>5</v>
      </c>
    </row>
    <row r="10" ht="12.75">
      <c r="AH10" s="2">
        <f t="shared" si="0"/>
        <v>0</v>
      </c>
    </row>
    <row r="11" ht="12.75">
      <c r="AH11" s="2">
        <f t="shared" si="0"/>
        <v>0</v>
      </c>
    </row>
    <row r="12" ht="12.75">
      <c r="AH12" s="2">
        <f t="shared" si="0"/>
        <v>0</v>
      </c>
    </row>
    <row r="13" ht="12.75">
      <c r="AH13" s="2">
        <f t="shared" si="0"/>
        <v>0</v>
      </c>
    </row>
    <row r="14" ht="12.75">
      <c r="AH14" s="2">
        <f t="shared" si="0"/>
        <v>0</v>
      </c>
    </row>
    <row r="15" ht="12.75">
      <c r="AH15" s="2">
        <f t="shared" si="0"/>
        <v>0</v>
      </c>
    </row>
    <row r="16" ht="13.5" thickBot="1">
      <c r="AH16" s="2">
        <f t="shared" si="0"/>
        <v>0</v>
      </c>
    </row>
    <row r="17" ht="13.5" thickBot="1">
      <c r="AH17" s="7">
        <f>SUM(AH2:AH16)</f>
        <v>614</v>
      </c>
    </row>
    <row r="19" spans="3:34" ht="12.75">
      <c r="C19">
        <v>0</v>
      </c>
      <c r="D19">
        <v>0</v>
      </c>
      <c r="E19">
        <v>0</v>
      </c>
      <c r="F19">
        <v>0</v>
      </c>
      <c r="G19">
        <v>0</v>
      </c>
      <c r="H19">
        <v>2.45</v>
      </c>
      <c r="I19">
        <v>3.283333333333333</v>
      </c>
      <c r="J19">
        <v>5.35</v>
      </c>
      <c r="K19">
        <v>10.766666666666667</v>
      </c>
      <c r="L19">
        <v>7.833333333333333</v>
      </c>
      <c r="M19">
        <v>6.583333333333333</v>
      </c>
      <c r="N19">
        <v>6.016666666666667</v>
      </c>
      <c r="O19">
        <v>2.1</v>
      </c>
      <c r="P19">
        <v>6.683333333333334</v>
      </c>
      <c r="Q19">
        <v>1.9166666666666665</v>
      </c>
      <c r="R19">
        <v>0</v>
      </c>
      <c r="S19">
        <v>2.65</v>
      </c>
      <c r="T19">
        <v>0</v>
      </c>
      <c r="U19">
        <v>0</v>
      </c>
      <c r="V19">
        <v>8.233333333333333</v>
      </c>
      <c r="W19">
        <v>8.583333333333334</v>
      </c>
      <c r="X19">
        <v>4.75</v>
      </c>
      <c r="Y19">
        <v>1.4</v>
      </c>
      <c r="Z19">
        <v>0</v>
      </c>
      <c r="AA19">
        <v>0</v>
      </c>
      <c r="AB19">
        <v>10.466666666666667</v>
      </c>
      <c r="AC19">
        <v>9.833333333333334</v>
      </c>
      <c r="AD19">
        <v>8.833333333333334</v>
      </c>
      <c r="AE19">
        <v>12.216666666666667</v>
      </c>
      <c r="AF19">
        <v>12.116666666666667</v>
      </c>
      <c r="AG19">
        <v>10.283333333333333</v>
      </c>
      <c r="AH19">
        <f>SUM(C19:AG19)</f>
        <v>142.35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4" ht="12.75">
      <c r="A23" t="s">
        <v>31</v>
      </c>
      <c r="L23">
        <v>11</v>
      </c>
      <c r="M23">
        <v>14</v>
      </c>
      <c r="N23">
        <v>9</v>
      </c>
    </row>
    <row r="24" spans="1:15" ht="12.75">
      <c r="A24" t="s">
        <v>1</v>
      </c>
      <c r="I24">
        <v>1</v>
      </c>
      <c r="J24">
        <v>2</v>
      </c>
      <c r="K24">
        <v>18</v>
      </c>
      <c r="L24">
        <v>63</v>
      </c>
      <c r="M24">
        <v>132</v>
      </c>
      <c r="N24">
        <v>79</v>
      </c>
      <c r="O24">
        <v>1</v>
      </c>
    </row>
    <row r="25" spans="1:14" ht="12.75">
      <c r="A25" t="s">
        <v>30</v>
      </c>
      <c r="K25">
        <v>1</v>
      </c>
      <c r="L25">
        <v>2</v>
      </c>
      <c r="M25">
        <v>2</v>
      </c>
      <c r="N25">
        <v>1</v>
      </c>
    </row>
    <row r="26" spans="1:14" ht="12.75">
      <c r="A26" t="s">
        <v>33</v>
      </c>
      <c r="H26">
        <v>1</v>
      </c>
      <c r="I26">
        <v>2</v>
      </c>
      <c r="J26">
        <v>6</v>
      </c>
      <c r="K26">
        <v>20</v>
      </c>
      <c r="L26">
        <v>58</v>
      </c>
      <c r="M26">
        <v>104</v>
      </c>
      <c r="N26">
        <v>33</v>
      </c>
    </row>
    <row r="27" spans="1:15" ht="12.75">
      <c r="A27" t="s">
        <v>32</v>
      </c>
      <c r="K27">
        <v>1</v>
      </c>
      <c r="L27">
        <v>1</v>
      </c>
      <c r="M27">
        <v>22</v>
      </c>
      <c r="N27">
        <v>10</v>
      </c>
      <c r="O27">
        <v>3</v>
      </c>
    </row>
    <row r="28" spans="1:13" ht="12.75">
      <c r="A28" t="s">
        <v>35</v>
      </c>
      <c r="L28">
        <v>2</v>
      </c>
      <c r="M28">
        <v>1</v>
      </c>
    </row>
    <row r="29" spans="1:14" ht="12.75">
      <c r="A29" t="s">
        <v>36</v>
      </c>
      <c r="L29">
        <v>2</v>
      </c>
      <c r="M29">
        <v>4</v>
      </c>
      <c r="N29">
        <v>3</v>
      </c>
    </row>
    <row r="30" spans="1:13" ht="12.75">
      <c r="A30" t="s">
        <v>37</v>
      </c>
      <c r="K30">
        <v>2</v>
      </c>
      <c r="L30">
        <v>2</v>
      </c>
      <c r="M30">
        <v>1</v>
      </c>
    </row>
    <row r="34" ht="12.75">
      <c r="B34" s="29"/>
    </row>
    <row r="44" spans="1:2" ht="12.75">
      <c r="A44" s="30">
        <v>-3</v>
      </c>
      <c r="B44" t="s">
        <v>45</v>
      </c>
    </row>
    <row r="45" spans="1:2" ht="12.75">
      <c r="A45">
        <v>20101020</v>
      </c>
      <c r="B45" t="s">
        <v>38</v>
      </c>
    </row>
    <row r="46" spans="1:2" ht="12.75">
      <c r="A46">
        <v>20101022</v>
      </c>
      <c r="B46" t="s">
        <v>68</v>
      </c>
    </row>
    <row r="47" spans="1:2" ht="12.75">
      <c r="A47">
        <v>20101022</v>
      </c>
      <c r="B47" t="s">
        <v>73</v>
      </c>
    </row>
    <row r="48" spans="1:2" ht="12.75">
      <c r="A48">
        <v>20101023</v>
      </c>
      <c r="B48" t="s">
        <v>74</v>
      </c>
    </row>
    <row r="49" spans="1:2" ht="12.75">
      <c r="A49">
        <v>20101026</v>
      </c>
      <c r="B49" t="s">
        <v>71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7"/>
  <dimension ref="A1:AH30"/>
  <sheetViews>
    <sheetView workbookViewId="0" topLeftCell="A1">
      <selection activeCell="A2" sqref="A2:AG11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4" width="3.00390625" style="0" bestFit="1" customWidth="1"/>
    <col min="5" max="5" width="2.57421875" style="0" bestFit="1" customWidth="1"/>
    <col min="6" max="6" width="3.00390625" style="0" bestFit="1" customWidth="1"/>
    <col min="7" max="9" width="2.57421875" style="0" bestFit="1" customWidth="1"/>
    <col min="10" max="13" width="3.00390625" style="0" bestFit="1" customWidth="1"/>
    <col min="14" max="15" width="4.00390625" style="0" bestFit="1" customWidth="1"/>
    <col min="16" max="33" width="3.00390625" style="0" bestFit="1" customWidth="1"/>
    <col min="34" max="34" width="4.00390625" style="0" bestFit="1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0</v>
      </c>
      <c r="C2">
        <v>19</v>
      </c>
      <c r="D2">
        <v>10</v>
      </c>
      <c r="E2">
        <v>8</v>
      </c>
      <c r="F2">
        <v>23</v>
      </c>
      <c r="J2">
        <v>15</v>
      </c>
      <c r="K2">
        <v>30</v>
      </c>
      <c r="L2">
        <v>36</v>
      </c>
      <c r="M2">
        <v>94</v>
      </c>
      <c r="N2">
        <v>102</v>
      </c>
      <c r="Q2">
        <v>15</v>
      </c>
      <c r="R2">
        <v>18</v>
      </c>
      <c r="U2">
        <v>11</v>
      </c>
      <c r="W2">
        <v>4</v>
      </c>
      <c r="X2">
        <v>9</v>
      </c>
      <c r="Y2">
        <v>4</v>
      </c>
      <c r="AH2" s="2">
        <f aca="true" t="shared" si="0" ref="AH2:AH9">SUM(C2:AG2)</f>
        <v>398</v>
      </c>
    </row>
    <row r="3" spans="1:34" ht="12.75">
      <c r="A3" t="s">
        <v>1</v>
      </c>
      <c r="C3">
        <v>21</v>
      </c>
      <c r="D3">
        <v>12</v>
      </c>
      <c r="E3">
        <v>8</v>
      </c>
      <c r="F3">
        <v>22</v>
      </c>
      <c r="J3">
        <v>15</v>
      </c>
      <c r="K3">
        <v>17</v>
      </c>
      <c r="L3">
        <v>12</v>
      </c>
      <c r="M3">
        <v>38</v>
      </c>
      <c r="N3">
        <v>11</v>
      </c>
      <c r="Q3">
        <v>18</v>
      </c>
      <c r="R3">
        <v>41</v>
      </c>
      <c r="U3">
        <v>44</v>
      </c>
      <c r="W3">
        <v>37</v>
      </c>
      <c r="X3">
        <v>39</v>
      </c>
      <c r="Y3">
        <v>30</v>
      </c>
      <c r="AA3">
        <v>42</v>
      </c>
      <c r="AB3">
        <v>24</v>
      </c>
      <c r="AE3">
        <v>29</v>
      </c>
      <c r="AH3" s="2">
        <f t="shared" si="0"/>
        <v>460</v>
      </c>
    </row>
    <row r="4" spans="1:34" ht="12.75">
      <c r="A4" t="s">
        <v>7</v>
      </c>
      <c r="C4">
        <v>3</v>
      </c>
      <c r="D4">
        <v>2</v>
      </c>
      <c r="E4">
        <v>1</v>
      </c>
      <c r="F4">
        <v>2</v>
      </c>
      <c r="J4">
        <v>3</v>
      </c>
      <c r="K4">
        <v>1</v>
      </c>
      <c r="L4">
        <v>1</v>
      </c>
      <c r="M4">
        <v>1</v>
      </c>
      <c r="AH4" s="2">
        <f t="shared" si="0"/>
        <v>14</v>
      </c>
    </row>
    <row r="5" spans="1:34" ht="12.75">
      <c r="A5" t="s">
        <v>4</v>
      </c>
      <c r="C5">
        <v>8</v>
      </c>
      <c r="D5">
        <v>7</v>
      </c>
      <c r="E5">
        <v>3</v>
      </c>
      <c r="F5">
        <v>4</v>
      </c>
      <c r="J5">
        <v>2</v>
      </c>
      <c r="K5">
        <v>4</v>
      </c>
      <c r="M5">
        <v>3</v>
      </c>
      <c r="N5">
        <v>1</v>
      </c>
      <c r="R5">
        <v>3</v>
      </c>
      <c r="AH5" s="2">
        <f t="shared" si="0"/>
        <v>35</v>
      </c>
    </row>
    <row r="6" spans="1:34" ht="12.75">
      <c r="A6" t="s">
        <v>3</v>
      </c>
      <c r="C6">
        <v>4</v>
      </c>
      <c r="F6">
        <v>4</v>
      </c>
      <c r="J6">
        <v>2</v>
      </c>
      <c r="K6">
        <v>4</v>
      </c>
      <c r="L6">
        <v>1</v>
      </c>
      <c r="M6">
        <v>2</v>
      </c>
      <c r="N6">
        <v>2</v>
      </c>
      <c r="Q6">
        <v>4</v>
      </c>
      <c r="R6">
        <v>2</v>
      </c>
      <c r="U6">
        <v>5</v>
      </c>
      <c r="W6">
        <v>1</v>
      </c>
      <c r="X6">
        <v>2</v>
      </c>
      <c r="Y6">
        <v>9</v>
      </c>
      <c r="AB6">
        <v>4</v>
      </c>
      <c r="AE6">
        <v>3</v>
      </c>
      <c r="AH6" s="2">
        <f t="shared" si="0"/>
        <v>49</v>
      </c>
    </row>
    <row r="7" spans="1:34" ht="12.75">
      <c r="A7" t="s">
        <v>2</v>
      </c>
      <c r="D7">
        <v>2</v>
      </c>
      <c r="E7">
        <v>1</v>
      </c>
      <c r="F7">
        <v>3</v>
      </c>
      <c r="J7">
        <v>2</v>
      </c>
      <c r="L7">
        <v>1</v>
      </c>
      <c r="M7">
        <v>2</v>
      </c>
      <c r="N7">
        <v>2</v>
      </c>
      <c r="R7">
        <v>1</v>
      </c>
      <c r="U7">
        <v>4</v>
      </c>
      <c r="W7">
        <v>1</v>
      </c>
      <c r="Y7">
        <v>4</v>
      </c>
      <c r="AH7" s="2">
        <f t="shared" si="0"/>
        <v>23</v>
      </c>
    </row>
    <row r="8" spans="1:34" ht="12.75">
      <c r="A8" t="s">
        <v>8</v>
      </c>
      <c r="E8">
        <v>1</v>
      </c>
      <c r="F8">
        <v>2</v>
      </c>
      <c r="K8">
        <v>1</v>
      </c>
      <c r="AH8" s="2">
        <f t="shared" si="0"/>
        <v>4</v>
      </c>
    </row>
    <row r="9" spans="1:34" ht="12.75">
      <c r="A9" t="s">
        <v>5</v>
      </c>
      <c r="AB9">
        <v>1</v>
      </c>
      <c r="AE9">
        <v>1</v>
      </c>
      <c r="AH9" s="2">
        <f t="shared" si="0"/>
        <v>2</v>
      </c>
    </row>
    <row r="20" ht="13.5" thickBot="1"/>
    <row r="21" ht="13.5" thickBot="1">
      <c r="AH21" s="7">
        <f>SUM(AH2:AH20)</f>
        <v>985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6" ht="12.75">
      <c r="A23" t="s">
        <v>0</v>
      </c>
      <c r="J23">
        <v>1</v>
      </c>
      <c r="L23">
        <v>8</v>
      </c>
      <c r="M23">
        <v>24</v>
      </c>
      <c r="N23">
        <v>87</v>
      </c>
      <c r="O23">
        <v>193</v>
      </c>
      <c r="P23">
        <v>85</v>
      </c>
    </row>
    <row r="24" spans="1:17" ht="12.75">
      <c r="A24" t="s">
        <v>1</v>
      </c>
      <c r="J24">
        <v>2</v>
      </c>
      <c r="K24">
        <v>4</v>
      </c>
      <c r="L24">
        <v>6</v>
      </c>
      <c r="M24">
        <v>31</v>
      </c>
      <c r="N24">
        <v>120</v>
      </c>
      <c r="O24">
        <v>199</v>
      </c>
      <c r="P24">
        <v>96</v>
      </c>
      <c r="Q24">
        <v>2</v>
      </c>
    </row>
    <row r="25" spans="1:16" ht="12.75">
      <c r="A25" t="s">
        <v>7</v>
      </c>
      <c r="O25">
        <v>11</v>
      </c>
      <c r="P25">
        <v>3</v>
      </c>
    </row>
    <row r="26" spans="1:16" ht="12.75">
      <c r="A26" t="s">
        <v>4</v>
      </c>
      <c r="L26">
        <v>1</v>
      </c>
      <c r="N26">
        <v>4</v>
      </c>
      <c r="O26">
        <v>15</v>
      </c>
      <c r="P26">
        <v>15</v>
      </c>
    </row>
    <row r="27" spans="1:16" ht="12.75">
      <c r="A27" t="s">
        <v>3</v>
      </c>
      <c r="J27">
        <v>1</v>
      </c>
      <c r="M27">
        <v>2</v>
      </c>
      <c r="N27">
        <v>9</v>
      </c>
      <c r="O27">
        <v>27</v>
      </c>
      <c r="P27">
        <v>10</v>
      </c>
    </row>
    <row r="28" spans="1:16" ht="12.75">
      <c r="A28" t="s">
        <v>2</v>
      </c>
      <c r="M28">
        <v>2</v>
      </c>
      <c r="N28">
        <v>7</v>
      </c>
      <c r="O28">
        <v>8</v>
      </c>
      <c r="P28">
        <v>6</v>
      </c>
    </row>
    <row r="29" spans="1:16" ht="12.75">
      <c r="A29" t="s">
        <v>8</v>
      </c>
      <c r="O29">
        <v>1</v>
      </c>
      <c r="P29">
        <v>3</v>
      </c>
    </row>
    <row r="30" spans="1:16" ht="12.75">
      <c r="A30" t="s">
        <v>5</v>
      </c>
      <c r="N30">
        <v>1</v>
      </c>
      <c r="P30">
        <v>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8"/>
  <dimension ref="A1:AH30"/>
  <sheetViews>
    <sheetView workbookViewId="0" topLeftCell="A1">
      <selection activeCell="A2" sqref="A2:AG13"/>
    </sheetView>
  </sheetViews>
  <sheetFormatPr defaultColWidth="9.140625" defaultRowHeight="12.75"/>
  <cols>
    <col min="1" max="1" width="5.00390625" style="0" bestFit="1" customWidth="1"/>
    <col min="2" max="2" width="4.7109375" style="0" bestFit="1" customWidth="1"/>
    <col min="3" max="4" width="3.00390625" style="0" bestFit="1" customWidth="1"/>
    <col min="5" max="8" width="2.57421875" style="0" bestFit="1" customWidth="1"/>
    <col min="9" max="9" width="3.00390625" style="0" bestFit="1" customWidth="1"/>
    <col min="10" max="10" width="2.57421875" style="0" bestFit="1" customWidth="1"/>
    <col min="11" max="33" width="3.00390625" style="0" bestFit="1" customWidth="1"/>
    <col min="34" max="34" width="4.00390625" style="0" bestFit="1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3</v>
      </c>
      <c r="C2">
        <v>1</v>
      </c>
      <c r="D2">
        <v>1</v>
      </c>
      <c r="P2">
        <v>1</v>
      </c>
      <c r="Q2">
        <v>1</v>
      </c>
      <c r="R2">
        <v>2</v>
      </c>
      <c r="U2">
        <v>3</v>
      </c>
      <c r="W2">
        <v>3</v>
      </c>
      <c r="X2">
        <v>1</v>
      </c>
      <c r="Y2">
        <v>3</v>
      </c>
      <c r="Z2">
        <v>1</v>
      </c>
      <c r="AA2">
        <v>1</v>
      </c>
      <c r="AB2">
        <v>2</v>
      </c>
      <c r="AH2" s="2">
        <f aca="true" t="shared" si="0" ref="AH2:AH9">SUM(C2:AG2)</f>
        <v>20</v>
      </c>
    </row>
    <row r="3" spans="1:34" ht="12.75">
      <c r="A3" t="s">
        <v>4</v>
      </c>
      <c r="C3">
        <v>3</v>
      </c>
      <c r="D3">
        <v>3</v>
      </c>
      <c r="F3">
        <v>1</v>
      </c>
      <c r="K3">
        <v>1</v>
      </c>
      <c r="L3">
        <v>1</v>
      </c>
      <c r="M3">
        <v>1</v>
      </c>
      <c r="P3">
        <v>1</v>
      </c>
      <c r="R3">
        <v>1</v>
      </c>
      <c r="AH3" s="2">
        <f t="shared" si="0"/>
        <v>12</v>
      </c>
    </row>
    <row r="4" spans="1:34" ht="12.75">
      <c r="A4" t="s">
        <v>7</v>
      </c>
      <c r="C4">
        <v>1</v>
      </c>
      <c r="D4">
        <v>3</v>
      </c>
      <c r="F4">
        <v>1</v>
      </c>
      <c r="K4">
        <v>2</v>
      </c>
      <c r="AH4" s="2">
        <f t="shared" si="0"/>
        <v>7</v>
      </c>
    </row>
    <row r="5" spans="1:34" ht="12.75">
      <c r="A5" t="s">
        <v>0</v>
      </c>
      <c r="C5">
        <v>10</v>
      </c>
      <c r="D5">
        <v>5</v>
      </c>
      <c r="F5">
        <v>6</v>
      </c>
      <c r="G5">
        <v>2</v>
      </c>
      <c r="I5">
        <v>13</v>
      </c>
      <c r="J5">
        <v>4</v>
      </c>
      <c r="K5">
        <v>13</v>
      </c>
      <c r="L5">
        <v>7</v>
      </c>
      <c r="M5">
        <v>31</v>
      </c>
      <c r="N5">
        <v>6</v>
      </c>
      <c r="O5">
        <v>9</v>
      </c>
      <c r="P5">
        <v>7</v>
      </c>
      <c r="Q5">
        <v>5</v>
      </c>
      <c r="R5">
        <v>6</v>
      </c>
      <c r="S5">
        <v>1</v>
      </c>
      <c r="U5">
        <v>3</v>
      </c>
      <c r="X5">
        <v>5</v>
      </c>
      <c r="Y5">
        <v>1</v>
      </c>
      <c r="AH5" s="2">
        <f t="shared" si="0"/>
        <v>134</v>
      </c>
    </row>
    <row r="6" spans="1:34" ht="12.75">
      <c r="A6" t="s">
        <v>8</v>
      </c>
      <c r="C6">
        <v>1</v>
      </c>
      <c r="F6">
        <v>1</v>
      </c>
      <c r="K6">
        <v>2</v>
      </c>
      <c r="AH6" s="2">
        <f t="shared" si="0"/>
        <v>4</v>
      </c>
    </row>
    <row r="7" spans="1:34" ht="12.75">
      <c r="A7" t="s">
        <v>1</v>
      </c>
      <c r="C7">
        <v>11</v>
      </c>
      <c r="D7">
        <v>10</v>
      </c>
      <c r="F7">
        <v>8</v>
      </c>
      <c r="H7">
        <v>2</v>
      </c>
      <c r="I7">
        <v>6</v>
      </c>
      <c r="J7">
        <v>2</v>
      </c>
      <c r="K7">
        <v>14</v>
      </c>
      <c r="L7">
        <v>9</v>
      </c>
      <c r="M7">
        <v>8</v>
      </c>
      <c r="N7">
        <v>2</v>
      </c>
      <c r="P7">
        <v>3</v>
      </c>
      <c r="Q7">
        <v>5</v>
      </c>
      <c r="R7">
        <v>11</v>
      </c>
      <c r="S7">
        <v>1</v>
      </c>
      <c r="U7">
        <v>8</v>
      </c>
      <c r="W7">
        <v>12</v>
      </c>
      <c r="X7">
        <v>20</v>
      </c>
      <c r="Y7">
        <v>16</v>
      </c>
      <c r="Z7">
        <v>5</v>
      </c>
      <c r="AA7">
        <v>12</v>
      </c>
      <c r="AB7">
        <v>23</v>
      </c>
      <c r="AD7">
        <v>2</v>
      </c>
      <c r="AE7">
        <v>14</v>
      </c>
      <c r="AH7" s="2">
        <f t="shared" si="0"/>
        <v>204</v>
      </c>
    </row>
    <row r="8" spans="1:34" ht="12.75">
      <c r="A8" t="s">
        <v>2</v>
      </c>
      <c r="D8">
        <v>1</v>
      </c>
      <c r="J8">
        <v>1</v>
      </c>
      <c r="K8">
        <v>1</v>
      </c>
      <c r="AH8" s="2">
        <f t="shared" si="0"/>
        <v>3</v>
      </c>
    </row>
    <row r="9" spans="1:34" ht="12.75">
      <c r="A9" t="s">
        <v>5</v>
      </c>
      <c r="Z9">
        <v>1</v>
      </c>
      <c r="AA9">
        <v>1</v>
      </c>
      <c r="AB9">
        <v>1</v>
      </c>
      <c r="AH9" s="2">
        <f t="shared" si="0"/>
        <v>3</v>
      </c>
    </row>
    <row r="20" ht="13.5" thickBot="1"/>
    <row r="21" ht="13.5" thickBot="1">
      <c r="AH21" s="7">
        <f>SUM(AH2:AH20)</f>
        <v>387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6" ht="12.75">
      <c r="A23" t="s">
        <v>3</v>
      </c>
      <c r="M23">
        <v>2</v>
      </c>
      <c r="N23">
        <v>9</v>
      </c>
      <c r="O23">
        <v>4</v>
      </c>
      <c r="P23">
        <v>5</v>
      </c>
    </row>
    <row r="24" spans="1:15" ht="12.75">
      <c r="A24" t="s">
        <v>4</v>
      </c>
      <c r="N24">
        <v>5</v>
      </c>
      <c r="O24">
        <v>7</v>
      </c>
    </row>
    <row r="25" spans="1:16" ht="12.75">
      <c r="A25" t="s">
        <v>7</v>
      </c>
      <c r="N25">
        <v>1</v>
      </c>
      <c r="O25">
        <v>5</v>
      </c>
      <c r="P25">
        <v>1</v>
      </c>
    </row>
    <row r="26" spans="1:16" ht="12.75">
      <c r="A26" t="s">
        <v>0</v>
      </c>
      <c r="L26">
        <v>2</v>
      </c>
      <c r="M26">
        <v>8</v>
      </c>
      <c r="N26">
        <v>33</v>
      </c>
      <c r="O26">
        <v>81</v>
      </c>
      <c r="P26">
        <v>10</v>
      </c>
    </row>
    <row r="27" spans="1:15" ht="12.75">
      <c r="A27" t="s">
        <v>8</v>
      </c>
      <c r="O27">
        <v>4</v>
      </c>
    </row>
    <row r="28" spans="1:16" ht="12.75">
      <c r="A28" t="s">
        <v>1</v>
      </c>
      <c r="L28">
        <v>6</v>
      </c>
      <c r="M28">
        <v>26</v>
      </c>
      <c r="N28">
        <v>74</v>
      </c>
      <c r="O28">
        <v>70</v>
      </c>
      <c r="P28">
        <v>28</v>
      </c>
    </row>
    <row r="29" spans="1:15" ht="12.75">
      <c r="A29" t="s">
        <v>2</v>
      </c>
      <c r="N29">
        <v>1</v>
      </c>
      <c r="O29">
        <v>2</v>
      </c>
    </row>
    <row r="30" spans="1:14" ht="12.75">
      <c r="A30" t="s">
        <v>5</v>
      </c>
      <c r="M30">
        <v>1</v>
      </c>
      <c r="N30">
        <v>2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5"/>
  <dimension ref="A1:AJ91"/>
  <sheetViews>
    <sheetView zoomScale="80" zoomScaleNormal="80" workbookViewId="0" topLeftCell="A70">
      <selection activeCell="D81" sqref="D81"/>
    </sheetView>
  </sheetViews>
  <sheetFormatPr defaultColWidth="9.140625" defaultRowHeight="12.75"/>
  <cols>
    <col min="1" max="1" width="9.421875" style="0" bestFit="1" customWidth="1"/>
    <col min="2" max="13" width="8.00390625" style="0" bestFit="1" customWidth="1"/>
    <col min="14" max="14" width="8.140625" style="0" bestFit="1" customWidth="1"/>
    <col min="15" max="31" width="8.00390625" style="0" bestFit="1" customWidth="1"/>
    <col min="32" max="32" width="7.28125" style="0" bestFit="1" customWidth="1"/>
    <col min="33" max="33" width="8.00390625" style="0" bestFit="1" customWidth="1"/>
    <col min="34" max="35" width="6.00390625" style="0" bestFit="1" customWidth="1"/>
    <col min="36" max="16384" width="6.57421875" style="0" customWidth="1"/>
  </cols>
  <sheetData>
    <row r="1" spans="1:34" ht="12.75">
      <c r="A1" t="s">
        <v>16</v>
      </c>
      <c r="B1" t="s">
        <v>17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/>
    </row>
    <row r="2" spans="1:34" ht="12.75">
      <c r="A2" t="s">
        <v>3</v>
      </c>
      <c r="B2" t="s">
        <v>9</v>
      </c>
      <c r="N2">
        <v>2</v>
      </c>
      <c r="O2">
        <v>1</v>
      </c>
      <c r="P2">
        <v>2</v>
      </c>
      <c r="Q2">
        <v>1</v>
      </c>
      <c r="R2">
        <v>4</v>
      </c>
      <c r="S2">
        <v>2</v>
      </c>
      <c r="T2">
        <v>1</v>
      </c>
      <c r="V2">
        <v>2</v>
      </c>
      <c r="W2">
        <v>5</v>
      </c>
      <c r="X2">
        <v>4</v>
      </c>
      <c r="Y2">
        <v>5</v>
      </c>
      <c r="AA2">
        <v>2</v>
      </c>
      <c r="AB2">
        <v>5</v>
      </c>
      <c r="AD2">
        <v>2</v>
      </c>
      <c r="AE2">
        <v>3</v>
      </c>
      <c r="AH2" s="2">
        <f aca="true" t="shared" si="0" ref="AH2:AH9">SUM(C2:AG2)</f>
        <v>41</v>
      </c>
    </row>
    <row r="3" spans="1:34" ht="12.75">
      <c r="A3" t="s">
        <v>5</v>
      </c>
      <c r="B3" t="s">
        <v>9</v>
      </c>
      <c r="AA3">
        <v>1</v>
      </c>
      <c r="AB3">
        <v>1</v>
      </c>
      <c r="AH3" s="2">
        <f t="shared" si="0"/>
        <v>2</v>
      </c>
    </row>
    <row r="4" spans="1:34" ht="12.75">
      <c r="A4" t="s">
        <v>2</v>
      </c>
      <c r="B4" t="s">
        <v>9</v>
      </c>
      <c r="N4">
        <v>1</v>
      </c>
      <c r="O4">
        <v>1</v>
      </c>
      <c r="Q4">
        <v>1</v>
      </c>
      <c r="S4">
        <v>1</v>
      </c>
      <c r="T4">
        <v>2</v>
      </c>
      <c r="W4">
        <v>1</v>
      </c>
      <c r="AH4" s="2">
        <f t="shared" si="0"/>
        <v>7</v>
      </c>
    </row>
    <row r="5" spans="1:34" ht="12.75">
      <c r="A5" t="s">
        <v>2</v>
      </c>
      <c r="B5" t="s">
        <v>9</v>
      </c>
      <c r="I5">
        <v>1</v>
      </c>
      <c r="V5">
        <v>1</v>
      </c>
      <c r="Z5">
        <v>1</v>
      </c>
      <c r="AH5">
        <f t="shared" si="0"/>
        <v>3</v>
      </c>
    </row>
    <row r="6" spans="1:34" ht="12.75">
      <c r="A6" t="s">
        <v>0</v>
      </c>
      <c r="B6" t="s">
        <v>9</v>
      </c>
      <c r="N6">
        <v>45</v>
      </c>
      <c r="O6">
        <v>22</v>
      </c>
      <c r="P6">
        <v>20</v>
      </c>
      <c r="Q6">
        <v>22</v>
      </c>
      <c r="R6">
        <v>11</v>
      </c>
      <c r="S6">
        <v>3</v>
      </c>
      <c r="T6">
        <v>7</v>
      </c>
      <c r="V6">
        <v>6</v>
      </c>
      <c r="W6">
        <v>8</v>
      </c>
      <c r="X6">
        <v>5</v>
      </c>
      <c r="Y6">
        <v>9</v>
      </c>
      <c r="AH6" s="2">
        <f t="shared" si="0"/>
        <v>158</v>
      </c>
    </row>
    <row r="7" spans="1:34" ht="12.75">
      <c r="A7" t="s">
        <v>4</v>
      </c>
      <c r="B7" t="s">
        <v>9</v>
      </c>
      <c r="O7">
        <v>1</v>
      </c>
      <c r="R7">
        <v>4</v>
      </c>
      <c r="T7">
        <v>2</v>
      </c>
      <c r="AH7" s="2">
        <f t="shared" si="0"/>
        <v>7</v>
      </c>
    </row>
    <row r="8" spans="1:34" ht="12.75">
      <c r="A8" t="s">
        <v>1</v>
      </c>
      <c r="B8" t="s">
        <v>9</v>
      </c>
      <c r="N8">
        <v>5</v>
      </c>
      <c r="O8">
        <v>5</v>
      </c>
      <c r="P8">
        <v>7</v>
      </c>
      <c r="Q8">
        <v>23</v>
      </c>
      <c r="R8">
        <v>8</v>
      </c>
      <c r="S8">
        <v>3</v>
      </c>
      <c r="T8">
        <v>12</v>
      </c>
      <c r="U8">
        <v>7</v>
      </c>
      <c r="V8">
        <v>8</v>
      </c>
      <c r="W8">
        <v>27</v>
      </c>
      <c r="X8">
        <v>25</v>
      </c>
      <c r="Y8">
        <v>43</v>
      </c>
      <c r="AA8">
        <v>39</v>
      </c>
      <c r="AB8">
        <v>40</v>
      </c>
      <c r="AD8">
        <v>6</v>
      </c>
      <c r="AE8">
        <v>27</v>
      </c>
      <c r="AH8" s="2">
        <f t="shared" si="0"/>
        <v>285</v>
      </c>
    </row>
    <row r="9" spans="1:36" ht="12.75">
      <c r="A9" t="s">
        <v>18</v>
      </c>
      <c r="B9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4.05</v>
      </c>
      <c r="O9" s="12">
        <v>3.0833333333333335</v>
      </c>
      <c r="P9" s="12">
        <v>7.366666666666666</v>
      </c>
      <c r="Q9" s="12">
        <v>7</v>
      </c>
      <c r="R9" s="12">
        <v>4.6</v>
      </c>
      <c r="S9" s="12">
        <v>2.8</v>
      </c>
      <c r="T9" s="12">
        <v>8.25</v>
      </c>
      <c r="U9" s="12">
        <v>3.6666666666666665</v>
      </c>
      <c r="V9" s="12">
        <v>2.7</v>
      </c>
      <c r="W9" s="12">
        <v>8.383333333333333</v>
      </c>
      <c r="X9" s="12">
        <v>8.366666666666667</v>
      </c>
      <c r="Y9" s="12">
        <v>8.45</v>
      </c>
      <c r="Z9" s="12">
        <v>0</v>
      </c>
      <c r="AA9" s="12">
        <v>5.783333333333333</v>
      </c>
      <c r="AB9" s="12">
        <v>7.633333333333333</v>
      </c>
      <c r="AC9" s="12">
        <v>0</v>
      </c>
      <c r="AD9" s="12">
        <v>0.9333333333333333</v>
      </c>
      <c r="AE9" s="12">
        <v>6.4</v>
      </c>
      <c r="AF9" s="12">
        <v>0</v>
      </c>
      <c r="AG9" s="12">
        <v>0</v>
      </c>
      <c r="AH9" s="14">
        <f t="shared" si="0"/>
        <v>89.46666666666667</v>
      </c>
      <c r="AI9">
        <f>SUM(AH2:AH8)</f>
        <v>503</v>
      </c>
      <c r="AJ9">
        <f>AI9/AH9</f>
        <v>5.62220566318927</v>
      </c>
    </row>
    <row r="10" spans="1:34" ht="12.75">
      <c r="A10" t="s">
        <v>3</v>
      </c>
      <c r="B10" t="s">
        <v>11</v>
      </c>
      <c r="C10">
        <v>2</v>
      </c>
      <c r="D10">
        <v>2</v>
      </c>
      <c r="F10">
        <v>2</v>
      </c>
      <c r="J10">
        <v>2</v>
      </c>
      <c r="K10">
        <v>1</v>
      </c>
      <c r="L10">
        <v>1</v>
      </c>
      <c r="M10">
        <v>2</v>
      </c>
      <c r="N10">
        <v>4</v>
      </c>
      <c r="Q10">
        <v>1</v>
      </c>
      <c r="U10">
        <v>2</v>
      </c>
      <c r="W10">
        <v>5</v>
      </c>
      <c r="X10">
        <v>4</v>
      </c>
      <c r="Y10">
        <v>4</v>
      </c>
      <c r="AA10">
        <v>3</v>
      </c>
      <c r="AB10">
        <v>2</v>
      </c>
      <c r="AH10" s="14">
        <f aca="true" t="shared" si="1" ref="AH10:AH59">SUM(C10:AG10)</f>
        <v>37</v>
      </c>
    </row>
    <row r="11" spans="1:34" ht="12.75">
      <c r="A11" t="s">
        <v>5</v>
      </c>
      <c r="B11" t="s">
        <v>11</v>
      </c>
      <c r="AA11">
        <v>1</v>
      </c>
      <c r="AH11" s="14">
        <f t="shared" si="1"/>
        <v>1</v>
      </c>
    </row>
    <row r="12" spans="1:34" ht="12.75">
      <c r="A12" t="s">
        <v>7</v>
      </c>
      <c r="B12" t="s">
        <v>11</v>
      </c>
      <c r="C12">
        <v>1</v>
      </c>
      <c r="D12">
        <v>2</v>
      </c>
      <c r="F12">
        <v>2</v>
      </c>
      <c r="I12">
        <v>1</v>
      </c>
      <c r="K12">
        <v>1</v>
      </c>
      <c r="N12">
        <v>1</v>
      </c>
      <c r="AH12" s="14">
        <f t="shared" si="1"/>
        <v>8</v>
      </c>
    </row>
    <row r="13" spans="1:34" ht="12.75">
      <c r="A13" t="s">
        <v>2</v>
      </c>
      <c r="B13" t="s">
        <v>11</v>
      </c>
      <c r="D13">
        <v>2</v>
      </c>
      <c r="K13">
        <v>2</v>
      </c>
      <c r="L13">
        <v>2</v>
      </c>
      <c r="M13">
        <v>1</v>
      </c>
      <c r="O13">
        <v>1</v>
      </c>
      <c r="P13">
        <v>1</v>
      </c>
      <c r="Q13">
        <v>1</v>
      </c>
      <c r="V13">
        <v>1</v>
      </c>
      <c r="W13">
        <v>1</v>
      </c>
      <c r="Y13">
        <v>4</v>
      </c>
      <c r="AH13" s="14">
        <f t="shared" si="1"/>
        <v>16</v>
      </c>
    </row>
    <row r="14" spans="1:34" ht="12.75">
      <c r="A14" t="s">
        <v>8</v>
      </c>
      <c r="B14" t="s">
        <v>11</v>
      </c>
      <c r="C14">
        <v>2</v>
      </c>
      <c r="J14">
        <v>1</v>
      </c>
      <c r="AH14" s="14">
        <f t="shared" si="1"/>
        <v>3</v>
      </c>
    </row>
    <row r="15" spans="1:34" ht="12.75">
      <c r="A15" t="s">
        <v>0</v>
      </c>
      <c r="B15" t="s">
        <v>11</v>
      </c>
      <c r="C15">
        <v>20</v>
      </c>
      <c r="D15">
        <v>19</v>
      </c>
      <c r="F15">
        <v>20</v>
      </c>
      <c r="G15">
        <v>1</v>
      </c>
      <c r="I15">
        <v>7</v>
      </c>
      <c r="J15">
        <v>12</v>
      </c>
      <c r="K15">
        <v>38</v>
      </c>
      <c r="L15">
        <v>49</v>
      </c>
      <c r="M15">
        <v>76</v>
      </c>
      <c r="N15">
        <v>160</v>
      </c>
      <c r="O15">
        <v>35</v>
      </c>
      <c r="P15">
        <v>5</v>
      </c>
      <c r="Q15">
        <v>20</v>
      </c>
      <c r="R15">
        <v>10</v>
      </c>
      <c r="U15">
        <v>2</v>
      </c>
      <c r="V15">
        <v>5</v>
      </c>
      <c r="W15">
        <v>8</v>
      </c>
      <c r="X15">
        <v>4</v>
      </c>
      <c r="Y15">
        <v>9</v>
      </c>
      <c r="AH15" s="14">
        <f t="shared" si="1"/>
        <v>500</v>
      </c>
    </row>
    <row r="16" spans="1:34" ht="12.75">
      <c r="A16" t="s">
        <v>4</v>
      </c>
      <c r="B16" t="s">
        <v>11</v>
      </c>
      <c r="C16">
        <v>10</v>
      </c>
      <c r="D16">
        <v>9</v>
      </c>
      <c r="F16">
        <v>3</v>
      </c>
      <c r="I16">
        <v>1</v>
      </c>
      <c r="J16">
        <v>1</v>
      </c>
      <c r="K16">
        <v>2</v>
      </c>
      <c r="L16">
        <v>2</v>
      </c>
      <c r="M16">
        <v>1</v>
      </c>
      <c r="N16">
        <v>2</v>
      </c>
      <c r="O16">
        <v>1</v>
      </c>
      <c r="Q16">
        <v>1</v>
      </c>
      <c r="AH16" s="14">
        <f t="shared" si="1"/>
        <v>33</v>
      </c>
    </row>
    <row r="17" spans="1:34" ht="12.75">
      <c r="A17" t="s">
        <v>1</v>
      </c>
      <c r="B17" t="s">
        <v>11</v>
      </c>
      <c r="C17">
        <v>19</v>
      </c>
      <c r="D17">
        <v>17</v>
      </c>
      <c r="F17">
        <v>5</v>
      </c>
      <c r="I17">
        <v>6</v>
      </c>
      <c r="J17">
        <v>4</v>
      </c>
      <c r="K17">
        <v>11</v>
      </c>
      <c r="L17">
        <v>13</v>
      </c>
      <c r="M17">
        <v>13</v>
      </c>
      <c r="N17">
        <v>24</v>
      </c>
      <c r="O17">
        <v>5</v>
      </c>
      <c r="Q17">
        <v>12</v>
      </c>
      <c r="R17">
        <v>8</v>
      </c>
      <c r="T17">
        <v>3</v>
      </c>
      <c r="U17">
        <v>8</v>
      </c>
      <c r="V17">
        <v>12</v>
      </c>
      <c r="W17">
        <v>14</v>
      </c>
      <c r="X17">
        <v>22</v>
      </c>
      <c r="Y17">
        <v>43</v>
      </c>
      <c r="Z17">
        <v>2</v>
      </c>
      <c r="AA17">
        <v>14</v>
      </c>
      <c r="AB17">
        <v>5</v>
      </c>
      <c r="AH17" s="14">
        <f t="shared" si="1"/>
        <v>260</v>
      </c>
    </row>
    <row r="18" spans="1:36" ht="12.75">
      <c r="A18" t="s">
        <v>18</v>
      </c>
      <c r="B18" t="s">
        <v>11</v>
      </c>
      <c r="C18" s="12">
        <v>5.65</v>
      </c>
      <c r="D18" s="12">
        <v>7.333333333333333</v>
      </c>
      <c r="E18" s="12">
        <v>0</v>
      </c>
      <c r="F18" s="12">
        <v>4.866666666666667</v>
      </c>
      <c r="G18" s="12">
        <v>0.4666666666666667</v>
      </c>
      <c r="H18" s="12">
        <v>0</v>
      </c>
      <c r="I18" s="12">
        <v>3.183333333333333</v>
      </c>
      <c r="J18" s="12">
        <v>7.016666666666667</v>
      </c>
      <c r="K18" s="12">
        <v>5.716666666666667</v>
      </c>
      <c r="L18" s="12">
        <v>7.766666666666667</v>
      </c>
      <c r="M18" s="12">
        <v>7.833333333333333</v>
      </c>
      <c r="N18" s="12">
        <v>7.883333333333333</v>
      </c>
      <c r="O18" s="12">
        <v>4.166666666666667</v>
      </c>
      <c r="P18" s="12">
        <v>0.48333333333333334</v>
      </c>
      <c r="Q18" s="12">
        <v>6.916666666666667</v>
      </c>
      <c r="R18" s="12">
        <v>3.8166666666666664</v>
      </c>
      <c r="S18" s="12">
        <v>0</v>
      </c>
      <c r="T18" s="12">
        <v>1.65</v>
      </c>
      <c r="U18" s="12">
        <v>2.9333333333333336</v>
      </c>
      <c r="V18" s="12">
        <v>8.333333333333334</v>
      </c>
      <c r="W18" s="12">
        <v>6.65</v>
      </c>
      <c r="X18" s="12">
        <v>7.033333333333333</v>
      </c>
      <c r="Y18" s="12">
        <v>7.2</v>
      </c>
      <c r="Z18" s="12">
        <v>0</v>
      </c>
      <c r="AA18" s="12">
        <v>5.016666666666667</v>
      </c>
      <c r="AB18" s="12">
        <v>1.7166666666666668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f t="shared" si="1"/>
        <v>113.63333333333334</v>
      </c>
      <c r="AI18" s="12">
        <f>SUM(AH10:AH17)</f>
        <v>858</v>
      </c>
      <c r="AJ18">
        <f>AI18/AH18</f>
        <v>7.550601349369316</v>
      </c>
    </row>
    <row r="19" spans="1:34" ht="12.75">
      <c r="A19" t="s">
        <v>3</v>
      </c>
      <c r="B19" t="s">
        <v>14</v>
      </c>
      <c r="C19">
        <v>1</v>
      </c>
      <c r="D19">
        <v>1</v>
      </c>
      <c r="P19">
        <v>1</v>
      </c>
      <c r="Q19">
        <v>1</v>
      </c>
      <c r="R19">
        <v>2</v>
      </c>
      <c r="U19">
        <v>3</v>
      </c>
      <c r="W19">
        <v>3</v>
      </c>
      <c r="X19">
        <v>1</v>
      </c>
      <c r="Y19">
        <v>3</v>
      </c>
      <c r="Z19">
        <v>1</v>
      </c>
      <c r="AA19">
        <v>1</v>
      </c>
      <c r="AB19">
        <v>2</v>
      </c>
      <c r="AH19" s="14">
        <f t="shared" si="1"/>
        <v>20</v>
      </c>
    </row>
    <row r="20" spans="1:34" ht="12.75">
      <c r="A20" t="s">
        <v>5</v>
      </c>
      <c r="B20" t="s">
        <v>14</v>
      </c>
      <c r="Z20">
        <v>1</v>
      </c>
      <c r="AA20">
        <v>1</v>
      </c>
      <c r="AB20">
        <v>1</v>
      </c>
      <c r="AH20" s="14">
        <f t="shared" si="1"/>
        <v>3</v>
      </c>
    </row>
    <row r="21" spans="1:34" ht="12.75">
      <c r="A21" t="s">
        <v>7</v>
      </c>
      <c r="B21" t="s">
        <v>14</v>
      </c>
      <c r="C21">
        <v>1</v>
      </c>
      <c r="D21">
        <v>3</v>
      </c>
      <c r="F21">
        <v>1</v>
      </c>
      <c r="K21">
        <v>2</v>
      </c>
      <c r="AH21" s="14">
        <f t="shared" si="1"/>
        <v>7</v>
      </c>
    </row>
    <row r="22" spans="1:34" ht="12.75">
      <c r="A22" t="s">
        <v>2</v>
      </c>
      <c r="B22" t="s">
        <v>14</v>
      </c>
      <c r="D22">
        <v>1</v>
      </c>
      <c r="J22">
        <v>1</v>
      </c>
      <c r="K22">
        <v>1</v>
      </c>
      <c r="AH22" s="14">
        <f t="shared" si="1"/>
        <v>3</v>
      </c>
    </row>
    <row r="23" spans="1:34" ht="12.75">
      <c r="A23" t="s">
        <v>8</v>
      </c>
      <c r="B23" t="s">
        <v>14</v>
      </c>
      <c r="C23">
        <v>1</v>
      </c>
      <c r="F23">
        <v>1</v>
      </c>
      <c r="K23">
        <v>2</v>
      </c>
      <c r="AH23" s="14">
        <f t="shared" si="1"/>
        <v>4</v>
      </c>
    </row>
    <row r="24" spans="1:34" ht="12.75">
      <c r="A24" t="s">
        <v>0</v>
      </c>
      <c r="B24" t="s">
        <v>14</v>
      </c>
      <c r="C24">
        <v>10</v>
      </c>
      <c r="D24">
        <v>5</v>
      </c>
      <c r="F24">
        <v>6</v>
      </c>
      <c r="G24">
        <v>2</v>
      </c>
      <c r="I24">
        <v>13</v>
      </c>
      <c r="J24">
        <v>4</v>
      </c>
      <c r="K24">
        <v>13</v>
      </c>
      <c r="L24">
        <v>7</v>
      </c>
      <c r="M24">
        <v>31</v>
      </c>
      <c r="N24">
        <v>6</v>
      </c>
      <c r="O24">
        <v>9</v>
      </c>
      <c r="P24">
        <v>7</v>
      </c>
      <c r="Q24">
        <v>5</v>
      </c>
      <c r="R24">
        <v>6</v>
      </c>
      <c r="S24">
        <v>1</v>
      </c>
      <c r="U24">
        <v>3</v>
      </c>
      <c r="X24">
        <v>5</v>
      </c>
      <c r="Y24">
        <v>1</v>
      </c>
      <c r="AH24" s="14">
        <f t="shared" si="1"/>
        <v>134</v>
      </c>
    </row>
    <row r="25" spans="1:34" ht="12.75">
      <c r="A25" t="s">
        <v>4</v>
      </c>
      <c r="B25" t="s">
        <v>14</v>
      </c>
      <c r="C25">
        <v>3</v>
      </c>
      <c r="D25">
        <v>3</v>
      </c>
      <c r="F25">
        <v>1</v>
      </c>
      <c r="K25">
        <v>1</v>
      </c>
      <c r="L25">
        <v>1</v>
      </c>
      <c r="M25">
        <v>1</v>
      </c>
      <c r="P25">
        <v>1</v>
      </c>
      <c r="R25">
        <v>1</v>
      </c>
      <c r="AH25" s="14">
        <f t="shared" si="1"/>
        <v>12</v>
      </c>
    </row>
    <row r="26" spans="1:34" ht="12.75">
      <c r="A26" t="s">
        <v>1</v>
      </c>
      <c r="B26" t="s">
        <v>14</v>
      </c>
      <c r="C26">
        <v>11</v>
      </c>
      <c r="D26">
        <v>10</v>
      </c>
      <c r="F26">
        <v>8</v>
      </c>
      <c r="H26">
        <v>2</v>
      </c>
      <c r="I26">
        <v>6</v>
      </c>
      <c r="J26">
        <v>2</v>
      </c>
      <c r="K26">
        <v>14</v>
      </c>
      <c r="L26">
        <v>9</v>
      </c>
      <c r="M26">
        <v>8</v>
      </c>
      <c r="N26">
        <v>2</v>
      </c>
      <c r="P26">
        <v>3</v>
      </c>
      <c r="Q26">
        <v>5</v>
      </c>
      <c r="R26">
        <v>11</v>
      </c>
      <c r="S26">
        <v>1</v>
      </c>
      <c r="U26">
        <v>8</v>
      </c>
      <c r="W26">
        <v>12</v>
      </c>
      <c r="X26">
        <v>20</v>
      </c>
      <c r="Y26">
        <v>16</v>
      </c>
      <c r="Z26">
        <v>5</v>
      </c>
      <c r="AA26">
        <v>12</v>
      </c>
      <c r="AB26">
        <v>23</v>
      </c>
      <c r="AD26">
        <v>2</v>
      </c>
      <c r="AE26">
        <v>14</v>
      </c>
      <c r="AH26" s="14">
        <f t="shared" si="1"/>
        <v>204</v>
      </c>
    </row>
    <row r="27" spans="1:36" ht="12.75">
      <c r="A27" t="s">
        <v>18</v>
      </c>
      <c r="B27" t="s">
        <v>14</v>
      </c>
      <c r="C27" s="12">
        <v>6.383333333333334</v>
      </c>
      <c r="D27" s="12">
        <v>5.8</v>
      </c>
      <c r="E27" s="12">
        <v>0</v>
      </c>
      <c r="F27" s="12">
        <v>4.35</v>
      </c>
      <c r="G27" s="12">
        <v>0.6166666666666667</v>
      </c>
      <c r="H27" s="12">
        <v>0.48333333333333334</v>
      </c>
      <c r="I27" s="12">
        <v>5.4</v>
      </c>
      <c r="J27" s="12">
        <v>0</v>
      </c>
      <c r="K27" s="12">
        <v>6.166666666666667</v>
      </c>
      <c r="L27" s="12">
        <v>3.183333333333333</v>
      </c>
      <c r="M27" s="12">
        <v>7.283333333333333</v>
      </c>
      <c r="N27" s="12">
        <v>2.1333333333333333</v>
      </c>
      <c r="O27" s="12">
        <v>2.8666666666666667</v>
      </c>
      <c r="P27" s="12">
        <v>3.6666666666666665</v>
      </c>
      <c r="Q27" s="12">
        <v>2.4</v>
      </c>
      <c r="R27" s="12">
        <v>4.983333333333333</v>
      </c>
      <c r="S27" s="12">
        <v>0.9666666666666667</v>
      </c>
      <c r="T27" s="12">
        <v>0</v>
      </c>
      <c r="U27" s="12">
        <v>5.4</v>
      </c>
      <c r="V27" s="12">
        <v>0</v>
      </c>
      <c r="W27" s="12">
        <v>6.716666666666667</v>
      </c>
      <c r="X27" s="12">
        <v>7.416666666666667</v>
      </c>
      <c r="Y27" s="12">
        <v>4.933333333333334</v>
      </c>
      <c r="Z27" s="12">
        <v>2.8333333333333335</v>
      </c>
      <c r="AA27" s="12">
        <v>4.066666666666666</v>
      </c>
      <c r="AB27" s="12">
        <v>7.25</v>
      </c>
      <c r="AC27" s="12">
        <v>0</v>
      </c>
      <c r="AD27" s="12">
        <v>0.85</v>
      </c>
      <c r="AE27" s="12">
        <v>5</v>
      </c>
      <c r="AF27" s="12">
        <v>0</v>
      </c>
      <c r="AG27" s="12">
        <v>0</v>
      </c>
      <c r="AH27" s="14">
        <f t="shared" si="1"/>
        <v>101.14999999999999</v>
      </c>
      <c r="AI27" s="12">
        <f>SUM(AH19:AH26)</f>
        <v>387</v>
      </c>
      <c r="AJ27">
        <f>AI27/AH27</f>
        <v>3.8260009886307467</v>
      </c>
    </row>
    <row r="28" spans="1:34" ht="12.75">
      <c r="A28" t="s">
        <v>3</v>
      </c>
      <c r="B28" t="s">
        <v>10</v>
      </c>
      <c r="I28">
        <v>1</v>
      </c>
      <c r="M28">
        <v>1</v>
      </c>
      <c r="O28">
        <v>1</v>
      </c>
      <c r="P28">
        <v>2</v>
      </c>
      <c r="T28">
        <v>1</v>
      </c>
      <c r="U28">
        <v>2</v>
      </c>
      <c r="X28">
        <v>3</v>
      </c>
      <c r="Y28">
        <v>3</v>
      </c>
      <c r="AA28">
        <v>2</v>
      </c>
      <c r="AB28">
        <v>2</v>
      </c>
      <c r="AC28">
        <v>1</v>
      </c>
      <c r="AE28">
        <v>2</v>
      </c>
      <c r="AH28" s="14">
        <f t="shared" si="1"/>
        <v>21</v>
      </c>
    </row>
    <row r="29" spans="1:34" ht="12.75">
      <c r="A29" t="s">
        <v>5</v>
      </c>
      <c r="B29" t="s">
        <v>10</v>
      </c>
      <c r="AA29">
        <v>1</v>
      </c>
      <c r="AB29">
        <v>4</v>
      </c>
      <c r="AE29">
        <v>2</v>
      </c>
      <c r="AH29" s="14">
        <f t="shared" si="1"/>
        <v>7</v>
      </c>
    </row>
    <row r="30" spans="1:34" ht="12.75">
      <c r="A30" t="s">
        <v>7</v>
      </c>
      <c r="B30" t="s">
        <v>10</v>
      </c>
      <c r="I30">
        <v>1</v>
      </c>
      <c r="AH30" s="14">
        <f t="shared" si="1"/>
        <v>1</v>
      </c>
    </row>
    <row r="31" spans="1:34" ht="12.75">
      <c r="A31" t="s">
        <v>0</v>
      </c>
      <c r="B31" t="s">
        <v>10</v>
      </c>
      <c r="I31">
        <v>12</v>
      </c>
      <c r="L31">
        <v>8</v>
      </c>
      <c r="M31">
        <v>34</v>
      </c>
      <c r="N31">
        <v>5</v>
      </c>
      <c r="O31">
        <v>12</v>
      </c>
      <c r="P31">
        <v>29</v>
      </c>
      <c r="Q31">
        <v>23</v>
      </c>
      <c r="R31">
        <v>17</v>
      </c>
      <c r="S31">
        <v>4</v>
      </c>
      <c r="T31">
        <v>12</v>
      </c>
      <c r="U31">
        <v>2</v>
      </c>
      <c r="V31">
        <v>7</v>
      </c>
      <c r="X31">
        <v>3</v>
      </c>
      <c r="Y31">
        <v>9</v>
      </c>
      <c r="AH31" s="14">
        <f t="shared" si="1"/>
        <v>177</v>
      </c>
    </row>
    <row r="32" spans="1:34" ht="12.75">
      <c r="A32" t="s">
        <v>4</v>
      </c>
      <c r="B32" t="s">
        <v>10</v>
      </c>
      <c r="I32">
        <v>1</v>
      </c>
      <c r="M32">
        <v>2</v>
      </c>
      <c r="Q32">
        <v>1</v>
      </c>
      <c r="R32">
        <v>3</v>
      </c>
      <c r="AH32" s="14">
        <f t="shared" si="1"/>
        <v>7</v>
      </c>
    </row>
    <row r="33" spans="1:34" ht="12.75">
      <c r="A33" t="s">
        <v>1</v>
      </c>
      <c r="B33" t="s">
        <v>10</v>
      </c>
      <c r="I33">
        <v>5</v>
      </c>
      <c r="L33">
        <v>3</v>
      </c>
      <c r="M33">
        <v>4</v>
      </c>
      <c r="N33">
        <v>1</v>
      </c>
      <c r="O33">
        <v>3</v>
      </c>
      <c r="P33">
        <v>15</v>
      </c>
      <c r="Q33">
        <v>12</v>
      </c>
      <c r="R33">
        <v>8</v>
      </c>
      <c r="S33">
        <v>1</v>
      </c>
      <c r="T33">
        <v>13</v>
      </c>
      <c r="U33">
        <v>17</v>
      </c>
      <c r="V33">
        <v>21</v>
      </c>
      <c r="X33">
        <v>27</v>
      </c>
      <c r="Y33">
        <v>26</v>
      </c>
      <c r="Z33">
        <v>11</v>
      </c>
      <c r="AA33">
        <v>30</v>
      </c>
      <c r="AB33">
        <v>34</v>
      </c>
      <c r="AC33">
        <v>5</v>
      </c>
      <c r="AD33">
        <v>3</v>
      </c>
      <c r="AE33">
        <v>32</v>
      </c>
      <c r="AH33" s="14">
        <f t="shared" si="1"/>
        <v>271</v>
      </c>
    </row>
    <row r="34" spans="1:36" ht="12.75">
      <c r="A34" t="s">
        <v>18</v>
      </c>
      <c r="B34" t="s">
        <v>10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5.316666666666666</v>
      </c>
      <c r="J34" s="12">
        <v>0</v>
      </c>
      <c r="K34" s="12">
        <v>0</v>
      </c>
      <c r="L34" s="12">
        <v>2.716666666666667</v>
      </c>
      <c r="M34" s="12">
        <v>6.15</v>
      </c>
      <c r="N34" s="12">
        <v>1.1166666666666667</v>
      </c>
      <c r="O34" s="12">
        <v>2.65</v>
      </c>
      <c r="P34" s="12">
        <v>8</v>
      </c>
      <c r="Q34" s="12">
        <v>0</v>
      </c>
      <c r="R34" s="12">
        <v>2.8833333333333333</v>
      </c>
      <c r="S34" s="12">
        <v>2.466666666666667</v>
      </c>
      <c r="T34" s="12">
        <v>8.016666666666667</v>
      </c>
      <c r="U34" s="12">
        <v>5.066666666666666</v>
      </c>
      <c r="V34" s="12">
        <v>6.883333333333333</v>
      </c>
      <c r="W34" s="12">
        <v>0</v>
      </c>
      <c r="X34" s="12">
        <v>8.333333333333334</v>
      </c>
      <c r="Y34" s="12">
        <v>7.166666666666667</v>
      </c>
      <c r="Z34" s="12">
        <v>4.5</v>
      </c>
      <c r="AA34" s="12">
        <v>6.683333333333334</v>
      </c>
      <c r="AB34" s="12">
        <v>8.616666666666667</v>
      </c>
      <c r="AC34" s="12">
        <v>2.25</v>
      </c>
      <c r="AD34" s="12">
        <v>0.5</v>
      </c>
      <c r="AE34" s="12">
        <v>7.633333333333333</v>
      </c>
      <c r="AF34" s="12">
        <v>0</v>
      </c>
      <c r="AG34" s="12">
        <v>0</v>
      </c>
      <c r="AH34" s="14">
        <f t="shared" si="1"/>
        <v>96.94999999999999</v>
      </c>
      <c r="AI34" s="12">
        <f>SUM(AH28:AH33)</f>
        <v>484</v>
      </c>
      <c r="AJ34">
        <f>AI34/AH34</f>
        <v>4.992264053635895</v>
      </c>
    </row>
    <row r="35" spans="1:34" ht="12.75">
      <c r="A35" t="s">
        <v>3</v>
      </c>
      <c r="B35" t="s">
        <v>15</v>
      </c>
      <c r="Q35">
        <v>1</v>
      </c>
      <c r="V35">
        <v>1</v>
      </c>
      <c r="W35">
        <v>1</v>
      </c>
      <c r="AH35" s="14">
        <f t="shared" si="1"/>
        <v>3</v>
      </c>
    </row>
    <row r="36" spans="1:34" ht="12.75">
      <c r="A36" t="s">
        <v>7</v>
      </c>
      <c r="B36" t="s">
        <v>15</v>
      </c>
      <c r="P36">
        <v>1</v>
      </c>
      <c r="AH36" s="14">
        <f t="shared" si="1"/>
        <v>1</v>
      </c>
    </row>
    <row r="37" spans="1:34" ht="12.75">
      <c r="A37" t="s">
        <v>2</v>
      </c>
      <c r="B37" t="s">
        <v>15</v>
      </c>
      <c r="M37">
        <v>2</v>
      </c>
      <c r="N37">
        <v>1</v>
      </c>
      <c r="P37">
        <v>1</v>
      </c>
      <c r="Q37">
        <v>1</v>
      </c>
      <c r="U37">
        <v>2</v>
      </c>
      <c r="W37">
        <v>1</v>
      </c>
      <c r="AH37" s="14">
        <f t="shared" si="1"/>
        <v>8</v>
      </c>
    </row>
    <row r="38" spans="1:34" ht="12.75">
      <c r="A38" t="s">
        <v>0</v>
      </c>
      <c r="B38" t="s">
        <v>15</v>
      </c>
      <c r="M38">
        <v>56</v>
      </c>
      <c r="N38">
        <v>58</v>
      </c>
      <c r="P38">
        <v>23</v>
      </c>
      <c r="Q38">
        <v>7</v>
      </c>
      <c r="U38">
        <v>3</v>
      </c>
      <c r="V38">
        <v>4</v>
      </c>
      <c r="W38">
        <v>4</v>
      </c>
      <c r="AH38" s="14">
        <f t="shared" si="1"/>
        <v>155</v>
      </c>
    </row>
    <row r="39" spans="1:34" ht="12.75">
      <c r="A39" t="s">
        <v>4</v>
      </c>
      <c r="B39" t="s">
        <v>15</v>
      </c>
      <c r="P39">
        <v>1</v>
      </c>
      <c r="Q39">
        <v>1</v>
      </c>
      <c r="AH39" s="14">
        <f t="shared" si="1"/>
        <v>2</v>
      </c>
    </row>
    <row r="40" spans="1:34" ht="12.75">
      <c r="A40" t="s">
        <v>1</v>
      </c>
      <c r="B40" t="s">
        <v>15</v>
      </c>
      <c r="M40">
        <v>9</v>
      </c>
      <c r="N40">
        <v>6</v>
      </c>
      <c r="P40">
        <v>11</v>
      </c>
      <c r="U40">
        <v>6</v>
      </c>
      <c r="V40">
        <v>8</v>
      </c>
      <c r="W40">
        <v>5</v>
      </c>
      <c r="AH40" s="14">
        <f t="shared" si="1"/>
        <v>45</v>
      </c>
    </row>
    <row r="41" spans="1:36" ht="12.75">
      <c r="A41" t="s">
        <v>18</v>
      </c>
      <c r="B41" t="s">
        <v>15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6.066666666666666</v>
      </c>
      <c r="N41" s="12">
        <v>6.333333333333333</v>
      </c>
      <c r="O41" s="12">
        <v>0</v>
      </c>
      <c r="P41" s="12">
        <v>6.666666666666667</v>
      </c>
      <c r="Q41" s="12">
        <v>3.8333333333333335</v>
      </c>
      <c r="R41" s="12">
        <v>0</v>
      </c>
      <c r="S41" s="12">
        <v>0</v>
      </c>
      <c r="T41" s="12">
        <v>0</v>
      </c>
      <c r="U41" s="12">
        <v>4.166666666666667</v>
      </c>
      <c r="V41" s="12">
        <v>2.75</v>
      </c>
      <c r="W41" s="12">
        <v>4.35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4">
        <f t="shared" si="1"/>
        <v>34.166666666666664</v>
      </c>
      <c r="AI41" s="12">
        <f>SUM(AH35:AH40)</f>
        <v>214</v>
      </c>
      <c r="AJ41">
        <f>AI41/AH41</f>
        <v>6.263414634146342</v>
      </c>
    </row>
    <row r="42" spans="1:34" ht="12.75">
      <c r="A42" t="s">
        <v>3</v>
      </c>
      <c r="B42" t="s">
        <v>13</v>
      </c>
      <c r="C42">
        <v>4</v>
      </c>
      <c r="F42">
        <v>4</v>
      </c>
      <c r="J42">
        <v>2</v>
      </c>
      <c r="K42">
        <v>4</v>
      </c>
      <c r="L42">
        <v>1</v>
      </c>
      <c r="M42">
        <v>2</v>
      </c>
      <c r="N42">
        <v>2</v>
      </c>
      <c r="Q42">
        <v>4</v>
      </c>
      <c r="R42">
        <v>2</v>
      </c>
      <c r="U42">
        <v>5</v>
      </c>
      <c r="W42">
        <v>1</v>
      </c>
      <c r="X42">
        <v>2</v>
      </c>
      <c r="Y42">
        <v>9</v>
      </c>
      <c r="AB42">
        <v>4</v>
      </c>
      <c r="AE42">
        <v>3</v>
      </c>
      <c r="AH42" s="14">
        <f t="shared" si="1"/>
        <v>49</v>
      </c>
    </row>
    <row r="43" spans="1:34" ht="12.75">
      <c r="A43" t="s">
        <v>5</v>
      </c>
      <c r="B43" t="s">
        <v>13</v>
      </c>
      <c r="AB43">
        <v>1</v>
      </c>
      <c r="AE43">
        <v>1</v>
      </c>
      <c r="AH43" s="14">
        <f t="shared" si="1"/>
        <v>2</v>
      </c>
    </row>
    <row r="44" spans="1:34" ht="12.75">
      <c r="A44" t="s">
        <v>7</v>
      </c>
      <c r="B44" t="s">
        <v>13</v>
      </c>
      <c r="C44">
        <v>3</v>
      </c>
      <c r="D44">
        <v>2</v>
      </c>
      <c r="E44">
        <v>1</v>
      </c>
      <c r="F44">
        <v>2</v>
      </c>
      <c r="J44">
        <v>3</v>
      </c>
      <c r="K44">
        <v>1</v>
      </c>
      <c r="L44">
        <v>1</v>
      </c>
      <c r="M44">
        <v>1</v>
      </c>
      <c r="AH44" s="14">
        <f t="shared" si="1"/>
        <v>14</v>
      </c>
    </row>
    <row r="45" spans="1:34" ht="12.75">
      <c r="A45" t="s">
        <v>2</v>
      </c>
      <c r="B45" t="s">
        <v>13</v>
      </c>
      <c r="D45">
        <v>2</v>
      </c>
      <c r="E45">
        <v>1</v>
      </c>
      <c r="F45">
        <v>3</v>
      </c>
      <c r="J45">
        <v>2</v>
      </c>
      <c r="L45">
        <v>1</v>
      </c>
      <c r="M45">
        <v>2</v>
      </c>
      <c r="N45">
        <v>2</v>
      </c>
      <c r="R45">
        <v>1</v>
      </c>
      <c r="U45">
        <v>4</v>
      </c>
      <c r="W45">
        <v>1</v>
      </c>
      <c r="Y45">
        <v>4</v>
      </c>
      <c r="AH45" s="14">
        <f t="shared" si="1"/>
        <v>23</v>
      </c>
    </row>
    <row r="46" spans="1:34" ht="12.75">
      <c r="A46" t="s">
        <v>8</v>
      </c>
      <c r="B46" t="s">
        <v>13</v>
      </c>
      <c r="E46">
        <v>1</v>
      </c>
      <c r="F46">
        <v>2</v>
      </c>
      <c r="K46">
        <v>1</v>
      </c>
      <c r="AH46" s="14">
        <f t="shared" si="1"/>
        <v>4</v>
      </c>
    </row>
    <row r="47" spans="1:34" ht="12.75">
      <c r="A47" t="s">
        <v>0</v>
      </c>
      <c r="B47" t="s">
        <v>13</v>
      </c>
      <c r="C47">
        <v>19</v>
      </c>
      <c r="D47">
        <v>10</v>
      </c>
      <c r="E47">
        <v>8</v>
      </c>
      <c r="F47">
        <v>23</v>
      </c>
      <c r="J47">
        <v>15</v>
      </c>
      <c r="K47">
        <v>30</v>
      </c>
      <c r="L47">
        <v>36</v>
      </c>
      <c r="M47">
        <v>94</v>
      </c>
      <c r="N47">
        <v>102</v>
      </c>
      <c r="Q47">
        <v>15</v>
      </c>
      <c r="R47">
        <v>18</v>
      </c>
      <c r="U47">
        <v>11</v>
      </c>
      <c r="W47">
        <v>4</v>
      </c>
      <c r="X47">
        <v>9</v>
      </c>
      <c r="Y47">
        <v>4</v>
      </c>
      <c r="AH47" s="14">
        <f t="shared" si="1"/>
        <v>398</v>
      </c>
    </row>
    <row r="48" spans="1:34" ht="12.75">
      <c r="A48" t="s">
        <v>4</v>
      </c>
      <c r="B48" t="s">
        <v>13</v>
      </c>
      <c r="C48">
        <v>8</v>
      </c>
      <c r="D48">
        <v>7</v>
      </c>
      <c r="E48">
        <v>3</v>
      </c>
      <c r="F48">
        <v>4</v>
      </c>
      <c r="J48">
        <v>2</v>
      </c>
      <c r="K48">
        <v>4</v>
      </c>
      <c r="M48">
        <v>3</v>
      </c>
      <c r="N48">
        <v>1</v>
      </c>
      <c r="R48">
        <v>3</v>
      </c>
      <c r="AH48" s="14">
        <f t="shared" si="1"/>
        <v>35</v>
      </c>
    </row>
    <row r="49" spans="1:34" ht="12.75">
      <c r="A49" t="s">
        <v>1</v>
      </c>
      <c r="B49" t="s">
        <v>13</v>
      </c>
      <c r="C49">
        <v>21</v>
      </c>
      <c r="D49">
        <v>12</v>
      </c>
      <c r="E49">
        <v>8</v>
      </c>
      <c r="F49">
        <v>22</v>
      </c>
      <c r="J49">
        <v>15</v>
      </c>
      <c r="K49">
        <v>17</v>
      </c>
      <c r="L49">
        <v>12</v>
      </c>
      <c r="M49">
        <v>38</v>
      </c>
      <c r="N49">
        <v>11</v>
      </c>
      <c r="Q49">
        <v>18</v>
      </c>
      <c r="R49">
        <v>41</v>
      </c>
      <c r="U49">
        <v>44</v>
      </c>
      <c r="W49">
        <v>37</v>
      </c>
      <c r="X49">
        <v>39</v>
      </c>
      <c r="Y49">
        <v>30</v>
      </c>
      <c r="AA49">
        <v>42</v>
      </c>
      <c r="AB49">
        <v>24</v>
      </c>
      <c r="AE49">
        <v>29</v>
      </c>
      <c r="AH49" s="14">
        <f t="shared" si="1"/>
        <v>460</v>
      </c>
    </row>
    <row r="50" spans="1:36" ht="12.75">
      <c r="A50" t="s">
        <v>18</v>
      </c>
      <c r="B50" t="s">
        <v>13</v>
      </c>
      <c r="C50" s="12">
        <v>5.85</v>
      </c>
      <c r="D50" s="12">
        <v>5.483333333333333</v>
      </c>
      <c r="E50" s="12">
        <v>3.716666666666667</v>
      </c>
      <c r="F50" s="12">
        <v>5.05</v>
      </c>
      <c r="G50" s="12">
        <v>0</v>
      </c>
      <c r="H50" s="12">
        <v>0</v>
      </c>
      <c r="I50" s="12">
        <v>0</v>
      </c>
      <c r="J50" s="12">
        <v>6.166666666666667</v>
      </c>
      <c r="K50" s="12">
        <v>5.283333333333333</v>
      </c>
      <c r="L50" s="12">
        <v>6.183333333333334</v>
      </c>
      <c r="M50" s="12">
        <v>6.833333333333333</v>
      </c>
      <c r="N50" s="12">
        <v>7</v>
      </c>
      <c r="O50" s="12">
        <v>0</v>
      </c>
      <c r="P50" s="12">
        <v>0</v>
      </c>
      <c r="Q50" s="12">
        <v>4.566666666666666</v>
      </c>
      <c r="R50" s="12">
        <v>6.083333333333333</v>
      </c>
      <c r="S50" s="12">
        <v>0</v>
      </c>
      <c r="T50" s="12">
        <v>0</v>
      </c>
      <c r="U50" s="12">
        <v>7.45</v>
      </c>
      <c r="V50" s="12">
        <v>0</v>
      </c>
      <c r="W50" s="12">
        <v>7.6</v>
      </c>
      <c r="X50" s="12">
        <v>6.033333333333333</v>
      </c>
      <c r="Y50" s="12">
        <v>6.766666666666667</v>
      </c>
      <c r="Z50" s="12">
        <v>0</v>
      </c>
      <c r="AA50" s="12">
        <v>6.966666666666667</v>
      </c>
      <c r="AB50" s="12">
        <v>0</v>
      </c>
      <c r="AC50" s="12">
        <v>0</v>
      </c>
      <c r="AD50" s="12">
        <v>0</v>
      </c>
      <c r="AE50" s="12">
        <v>6.15</v>
      </c>
      <c r="AF50" s="12">
        <v>0</v>
      </c>
      <c r="AG50" s="12">
        <v>0</v>
      </c>
      <c r="AH50" s="14">
        <f t="shared" si="1"/>
        <v>103.18333333333334</v>
      </c>
      <c r="AI50" s="12">
        <f>SUM(AH42:AH49)</f>
        <v>985</v>
      </c>
      <c r="AJ50">
        <f>AI50/AH50</f>
        <v>9.546115328702955</v>
      </c>
    </row>
    <row r="51" spans="1:34" ht="12.75">
      <c r="A51" t="s">
        <v>3</v>
      </c>
      <c r="B51" t="s">
        <v>12</v>
      </c>
      <c r="C51">
        <v>1</v>
      </c>
      <c r="F51">
        <v>1</v>
      </c>
      <c r="X51">
        <v>7</v>
      </c>
      <c r="Y51">
        <v>2</v>
      </c>
      <c r="AB51">
        <v>2</v>
      </c>
      <c r="AE51">
        <v>1</v>
      </c>
      <c r="AH51" s="14">
        <f t="shared" si="1"/>
        <v>14</v>
      </c>
    </row>
    <row r="52" spans="1:34" ht="12.75">
      <c r="A52" t="s">
        <v>5</v>
      </c>
      <c r="B52" t="s">
        <v>12</v>
      </c>
      <c r="AA52">
        <v>1</v>
      </c>
      <c r="AB52">
        <v>4</v>
      </c>
      <c r="AE52">
        <v>1</v>
      </c>
      <c r="AH52" s="14">
        <f t="shared" si="1"/>
        <v>6</v>
      </c>
    </row>
    <row r="53" spans="1:34" ht="12.75">
      <c r="A53" t="s">
        <v>7</v>
      </c>
      <c r="B53" t="s">
        <v>12</v>
      </c>
      <c r="D53">
        <v>1</v>
      </c>
      <c r="AH53" s="14">
        <f t="shared" si="1"/>
        <v>1</v>
      </c>
    </row>
    <row r="54" spans="1:34" ht="12.75">
      <c r="A54" t="s">
        <v>2</v>
      </c>
      <c r="B54" t="s">
        <v>12</v>
      </c>
      <c r="K54">
        <v>1</v>
      </c>
      <c r="M54">
        <v>1</v>
      </c>
      <c r="X54">
        <v>1</v>
      </c>
      <c r="AH54" s="14">
        <f t="shared" si="1"/>
        <v>3</v>
      </c>
    </row>
    <row r="55" spans="1:34" ht="12.75">
      <c r="A55" t="s">
        <v>8</v>
      </c>
      <c r="B55" t="s">
        <v>12</v>
      </c>
      <c r="C55">
        <v>1</v>
      </c>
      <c r="D55">
        <v>2</v>
      </c>
      <c r="AH55" s="14">
        <f t="shared" si="1"/>
        <v>3</v>
      </c>
    </row>
    <row r="56" spans="1:34" ht="12.75">
      <c r="A56" t="s">
        <v>0</v>
      </c>
      <c r="B56" t="s">
        <v>12</v>
      </c>
      <c r="C56">
        <v>11</v>
      </c>
      <c r="D56">
        <v>11</v>
      </c>
      <c r="E56">
        <v>5</v>
      </c>
      <c r="F56">
        <v>5</v>
      </c>
      <c r="G56">
        <v>3</v>
      </c>
      <c r="I56">
        <v>1</v>
      </c>
      <c r="J56">
        <v>2</v>
      </c>
      <c r="K56">
        <v>30</v>
      </c>
      <c r="L56">
        <v>21</v>
      </c>
      <c r="M56">
        <v>31</v>
      </c>
      <c r="N56">
        <v>22</v>
      </c>
      <c r="O56">
        <v>6</v>
      </c>
      <c r="P56">
        <v>5</v>
      </c>
      <c r="W56">
        <v>2</v>
      </c>
      <c r="X56">
        <v>4</v>
      </c>
      <c r="Y56">
        <v>4</v>
      </c>
      <c r="AH56" s="14">
        <f t="shared" si="1"/>
        <v>163</v>
      </c>
    </row>
    <row r="57" spans="1:34" ht="12.75">
      <c r="A57" t="s">
        <v>4</v>
      </c>
      <c r="B57" t="s">
        <v>12</v>
      </c>
      <c r="C57">
        <v>5</v>
      </c>
      <c r="D57">
        <v>7</v>
      </c>
      <c r="E57">
        <v>1</v>
      </c>
      <c r="K57">
        <v>2</v>
      </c>
      <c r="AH57" s="14">
        <f t="shared" si="1"/>
        <v>15</v>
      </c>
    </row>
    <row r="58" spans="1:34" ht="12.75">
      <c r="A58" t="s">
        <v>1</v>
      </c>
      <c r="B58" t="s">
        <v>12</v>
      </c>
      <c r="C58">
        <v>11</v>
      </c>
      <c r="D58">
        <v>16</v>
      </c>
      <c r="F58">
        <v>1</v>
      </c>
      <c r="K58">
        <v>10</v>
      </c>
      <c r="L58">
        <v>4</v>
      </c>
      <c r="M58">
        <v>8</v>
      </c>
      <c r="N58">
        <v>1</v>
      </c>
      <c r="P58">
        <v>3</v>
      </c>
      <c r="U58">
        <v>4</v>
      </c>
      <c r="W58">
        <v>6</v>
      </c>
      <c r="X58">
        <v>22</v>
      </c>
      <c r="Y58">
        <v>23</v>
      </c>
      <c r="Z58">
        <v>7</v>
      </c>
      <c r="AA58">
        <v>15</v>
      </c>
      <c r="AB58">
        <v>27</v>
      </c>
      <c r="AD58">
        <v>15</v>
      </c>
      <c r="AE58">
        <v>19</v>
      </c>
      <c r="AG58">
        <v>7</v>
      </c>
      <c r="AH58" s="14">
        <f t="shared" si="1"/>
        <v>199</v>
      </c>
    </row>
    <row r="59" spans="1:36" ht="12.75">
      <c r="A59" t="s">
        <v>18</v>
      </c>
      <c r="B59" t="s">
        <v>12</v>
      </c>
      <c r="C59" s="12">
        <v>7.133333333333334</v>
      </c>
      <c r="D59" s="12">
        <v>7.166666666666667</v>
      </c>
      <c r="E59" s="12">
        <v>2.4833333333333334</v>
      </c>
      <c r="F59" s="12">
        <v>3.9</v>
      </c>
      <c r="G59" s="12">
        <v>1.5</v>
      </c>
      <c r="H59" s="12">
        <v>0</v>
      </c>
      <c r="I59" s="12">
        <v>1.3333333333333333</v>
      </c>
      <c r="J59" s="12">
        <v>0.9333333333333333</v>
      </c>
      <c r="K59" s="12">
        <v>7.483333333333333</v>
      </c>
      <c r="L59" s="12">
        <v>5.766666666666667</v>
      </c>
      <c r="M59" s="12">
        <v>6.183333333333334</v>
      </c>
      <c r="N59" s="12">
        <v>4.816666666666666</v>
      </c>
      <c r="O59" s="12">
        <v>2.066666666666667</v>
      </c>
      <c r="P59" s="12">
        <v>2.466666666666667</v>
      </c>
      <c r="Q59" s="12">
        <v>0</v>
      </c>
      <c r="R59" s="12">
        <v>0</v>
      </c>
      <c r="S59" s="12">
        <v>0</v>
      </c>
      <c r="T59" s="12">
        <v>0</v>
      </c>
      <c r="U59" s="12">
        <v>0.8166666666666667</v>
      </c>
      <c r="V59" s="12">
        <v>0</v>
      </c>
      <c r="W59" s="12">
        <v>3.25</v>
      </c>
      <c r="X59" s="12">
        <v>7.35</v>
      </c>
      <c r="Y59" s="12">
        <v>7.566666666666666</v>
      </c>
      <c r="Z59" s="12">
        <v>2.1333333333333333</v>
      </c>
      <c r="AA59" s="12">
        <v>7.166666666666667</v>
      </c>
      <c r="AB59" s="12">
        <v>8.583333333333334</v>
      </c>
      <c r="AC59" s="12">
        <v>0</v>
      </c>
      <c r="AD59" s="12">
        <v>3.2666666666666666</v>
      </c>
      <c r="AE59" s="12">
        <v>6.433333333333334</v>
      </c>
      <c r="AF59" s="12">
        <v>0</v>
      </c>
      <c r="AG59" s="12">
        <v>2.5166666666666666</v>
      </c>
      <c r="AH59" s="14">
        <f t="shared" si="1"/>
        <v>102.31666666666668</v>
      </c>
      <c r="AI59" s="12">
        <f>SUM(AH51:AH58)</f>
        <v>404</v>
      </c>
      <c r="AJ59">
        <f>AI59/AH59</f>
        <v>3.9485258185372207</v>
      </c>
    </row>
    <row r="60" ht="12.75">
      <c r="AH60" s="2"/>
    </row>
    <row r="61" spans="3:35" ht="12.75">
      <c r="C61" s="12">
        <f>SUM(C54:C60)</f>
        <v>35.13333333333333</v>
      </c>
      <c r="D61" s="12">
        <f aca="true" t="shared" si="2" ref="D61:AG61">SUM(D54:D60)</f>
        <v>43.166666666666664</v>
      </c>
      <c r="E61" s="12">
        <f t="shared" si="2"/>
        <v>8.483333333333334</v>
      </c>
      <c r="F61" s="12">
        <f t="shared" si="2"/>
        <v>9.9</v>
      </c>
      <c r="G61" s="12">
        <f t="shared" si="2"/>
        <v>4.5</v>
      </c>
      <c r="H61" s="12">
        <f t="shared" si="2"/>
        <v>0</v>
      </c>
      <c r="I61" s="12">
        <f t="shared" si="2"/>
        <v>2.333333333333333</v>
      </c>
      <c r="J61" s="12">
        <f t="shared" si="2"/>
        <v>2.9333333333333336</v>
      </c>
      <c r="K61" s="12">
        <f t="shared" si="2"/>
        <v>50.483333333333334</v>
      </c>
      <c r="L61" s="12">
        <f t="shared" si="2"/>
        <v>30.766666666666666</v>
      </c>
      <c r="M61" s="12">
        <f t="shared" si="2"/>
        <v>46.18333333333334</v>
      </c>
      <c r="N61" s="12">
        <f t="shared" si="2"/>
        <v>27.816666666666666</v>
      </c>
      <c r="O61" s="12">
        <f t="shared" si="2"/>
        <v>8.066666666666666</v>
      </c>
      <c r="P61" s="12">
        <f t="shared" si="2"/>
        <v>10.466666666666667</v>
      </c>
      <c r="Q61" s="12">
        <f t="shared" si="2"/>
        <v>0</v>
      </c>
      <c r="R61" s="12">
        <f t="shared" si="2"/>
        <v>0</v>
      </c>
      <c r="S61" s="12">
        <f t="shared" si="2"/>
        <v>0</v>
      </c>
      <c r="T61" s="12">
        <f t="shared" si="2"/>
        <v>0</v>
      </c>
      <c r="U61" s="12">
        <f t="shared" si="2"/>
        <v>4.816666666666666</v>
      </c>
      <c r="V61" s="12">
        <f t="shared" si="2"/>
        <v>0</v>
      </c>
      <c r="W61" s="12">
        <f t="shared" si="2"/>
        <v>11.25</v>
      </c>
      <c r="X61" s="12">
        <f t="shared" si="2"/>
        <v>34.35</v>
      </c>
      <c r="Y61" s="12">
        <f t="shared" si="2"/>
        <v>34.56666666666666</v>
      </c>
      <c r="Z61" s="12">
        <f t="shared" si="2"/>
        <v>9.133333333333333</v>
      </c>
      <c r="AA61" s="12">
        <f t="shared" si="2"/>
        <v>22.166666666666668</v>
      </c>
      <c r="AB61" s="12">
        <f t="shared" si="2"/>
        <v>35.583333333333336</v>
      </c>
      <c r="AC61" s="12">
        <f t="shared" si="2"/>
        <v>0</v>
      </c>
      <c r="AD61" s="12">
        <f t="shared" si="2"/>
        <v>18.266666666666666</v>
      </c>
      <c r="AE61" s="12">
        <f t="shared" si="2"/>
        <v>25.433333333333334</v>
      </c>
      <c r="AF61" s="12">
        <f t="shared" si="2"/>
        <v>0</v>
      </c>
      <c r="AG61" s="12">
        <f t="shared" si="2"/>
        <v>9.516666666666666</v>
      </c>
      <c r="AH61" s="14">
        <f>SUM(C61:AG61)</f>
        <v>485.3166666666666</v>
      </c>
      <c r="AI61" s="12">
        <f>AH77/AH61</f>
        <v>8.038222466430854</v>
      </c>
    </row>
    <row r="62" spans="3:34" ht="12.75">
      <c r="C62" s="15">
        <f>1/((C61/20.7)*SQRT(31))</f>
        <v>0.10582058117516814</v>
      </c>
      <c r="D62" s="15">
        <f aca="true" t="shared" si="3" ref="D62:AG62">1/((D61/20.7)*SQRT(31))</f>
        <v>0.0861273301611021</v>
      </c>
      <c r="E62" s="15">
        <f t="shared" si="3"/>
        <v>0.4382510513109124</v>
      </c>
      <c r="F62" s="15">
        <f t="shared" si="3"/>
        <v>0.37553835878325664</v>
      </c>
      <c r="G62" s="15">
        <f t="shared" si="3"/>
        <v>0.8261843893231646</v>
      </c>
      <c r="H62" s="15" t="e">
        <f t="shared" si="3"/>
        <v>#DIV/0!</v>
      </c>
      <c r="I62" s="15">
        <f t="shared" si="3"/>
        <v>1.593355607980389</v>
      </c>
      <c r="J62" s="15">
        <f t="shared" si="3"/>
        <v>1.267441960893491</v>
      </c>
      <c r="K62" s="15">
        <f t="shared" si="3"/>
        <v>0.07364469630810645</v>
      </c>
      <c r="L62" s="15">
        <f t="shared" si="3"/>
        <v>0.12083953689992116</v>
      </c>
      <c r="M62" s="15">
        <f t="shared" si="3"/>
        <v>0.08050154641546534</v>
      </c>
      <c r="N62" s="15">
        <f t="shared" si="3"/>
        <v>0.13365475441417282</v>
      </c>
      <c r="O62" s="15">
        <f t="shared" si="3"/>
        <v>0.4608879857794513</v>
      </c>
      <c r="P62" s="15">
        <f t="shared" si="3"/>
        <v>0.3552066641994497</v>
      </c>
      <c r="Q62" s="15" t="e">
        <f t="shared" si="3"/>
        <v>#DIV/0!</v>
      </c>
      <c r="R62" s="15" t="e">
        <f t="shared" si="3"/>
        <v>#DIV/0!</v>
      </c>
      <c r="S62" s="15" t="e">
        <f t="shared" si="3"/>
        <v>#DIV/0!</v>
      </c>
      <c r="T62" s="15" t="e">
        <f t="shared" si="3"/>
        <v>#DIV/0!</v>
      </c>
      <c r="U62" s="15">
        <f t="shared" si="3"/>
        <v>0.7718677685718146</v>
      </c>
      <c r="V62" s="15" t="e">
        <f t="shared" si="3"/>
        <v>#DIV/0!</v>
      </c>
      <c r="W62" s="15">
        <f t="shared" si="3"/>
        <v>0.33047375572926585</v>
      </c>
      <c r="X62" s="15">
        <f t="shared" si="3"/>
        <v>0.10823376279342768</v>
      </c>
      <c r="Y62" s="15">
        <f t="shared" si="3"/>
        <v>0.10755534480099058</v>
      </c>
      <c r="Z62" s="15">
        <f t="shared" si="3"/>
        <v>0.40706165167382197</v>
      </c>
      <c r="AA62" s="15">
        <f t="shared" si="3"/>
        <v>0.1677216429453041</v>
      </c>
      <c r="AB62" s="15">
        <f t="shared" si="3"/>
        <v>0.1044823349495337</v>
      </c>
      <c r="AC62" s="15" t="e">
        <f t="shared" si="3"/>
        <v>#DIV/0!</v>
      </c>
      <c r="AD62" s="15">
        <f t="shared" si="3"/>
        <v>0.20353082583691098</v>
      </c>
      <c r="AE62" s="15">
        <f t="shared" si="3"/>
        <v>0.14617941357618244</v>
      </c>
      <c r="AF62" s="15" t="e">
        <f t="shared" si="3"/>
        <v>#DIV/0!</v>
      </c>
      <c r="AG62" s="15">
        <f t="shared" si="3"/>
        <v>0.39066512279729326</v>
      </c>
      <c r="AH62" s="2"/>
    </row>
    <row r="63" spans="3:34" ht="12.75">
      <c r="C63" s="15">
        <f>C62</f>
        <v>0.10582058117516814</v>
      </c>
      <c r="D63" s="15">
        <f aca="true" t="shared" si="4" ref="D63:AG63">D62</f>
        <v>0.0861273301611021</v>
      </c>
      <c r="E63" s="15">
        <f t="shared" si="4"/>
        <v>0.4382510513109124</v>
      </c>
      <c r="F63" s="15">
        <f t="shared" si="4"/>
        <v>0.37553835878325664</v>
      </c>
      <c r="G63" s="15">
        <f t="shared" si="4"/>
        <v>0.8261843893231646</v>
      </c>
      <c r="H63" s="15" t="e">
        <f t="shared" si="4"/>
        <v>#DIV/0!</v>
      </c>
      <c r="I63" s="15">
        <f t="shared" si="4"/>
        <v>1.593355607980389</v>
      </c>
      <c r="J63" s="15">
        <f t="shared" si="4"/>
        <v>1.267441960893491</v>
      </c>
      <c r="K63" s="15">
        <f t="shared" si="4"/>
        <v>0.07364469630810645</v>
      </c>
      <c r="L63" s="15">
        <f t="shared" si="4"/>
        <v>0.12083953689992116</v>
      </c>
      <c r="M63" s="15">
        <f t="shared" si="4"/>
        <v>0.08050154641546534</v>
      </c>
      <c r="N63" s="15">
        <f t="shared" si="4"/>
        <v>0.13365475441417282</v>
      </c>
      <c r="O63" s="15">
        <f t="shared" si="4"/>
        <v>0.4608879857794513</v>
      </c>
      <c r="P63" s="15">
        <f t="shared" si="4"/>
        <v>0.3552066641994497</v>
      </c>
      <c r="Q63" s="15" t="e">
        <f t="shared" si="4"/>
        <v>#DIV/0!</v>
      </c>
      <c r="R63" s="15" t="e">
        <f t="shared" si="4"/>
        <v>#DIV/0!</v>
      </c>
      <c r="S63" s="15" t="e">
        <f t="shared" si="4"/>
        <v>#DIV/0!</v>
      </c>
      <c r="T63" s="15" t="e">
        <f t="shared" si="4"/>
        <v>#DIV/0!</v>
      </c>
      <c r="U63" s="15">
        <f t="shared" si="4"/>
        <v>0.7718677685718146</v>
      </c>
      <c r="V63" s="15" t="e">
        <f t="shared" si="4"/>
        <v>#DIV/0!</v>
      </c>
      <c r="W63" s="15">
        <f t="shared" si="4"/>
        <v>0.33047375572926585</v>
      </c>
      <c r="X63" s="15">
        <f t="shared" si="4"/>
        <v>0.10823376279342768</v>
      </c>
      <c r="Y63" s="15">
        <f t="shared" si="4"/>
        <v>0.10755534480099058</v>
      </c>
      <c r="Z63" s="15">
        <f t="shared" si="4"/>
        <v>0.40706165167382197</v>
      </c>
      <c r="AA63" s="15">
        <f t="shared" si="4"/>
        <v>0.1677216429453041</v>
      </c>
      <c r="AB63" s="15">
        <f t="shared" si="4"/>
        <v>0.1044823349495337</v>
      </c>
      <c r="AC63" s="15" t="e">
        <f t="shared" si="4"/>
        <v>#DIV/0!</v>
      </c>
      <c r="AD63" s="15">
        <f t="shared" si="4"/>
        <v>0.20353082583691098</v>
      </c>
      <c r="AE63" s="15">
        <f t="shared" si="4"/>
        <v>0.14617941357618244</v>
      </c>
      <c r="AF63" s="15" t="e">
        <f t="shared" si="4"/>
        <v>#DIV/0!</v>
      </c>
      <c r="AG63" s="15">
        <f t="shared" si="4"/>
        <v>0.39066512279729326</v>
      </c>
      <c r="AH63" s="2"/>
    </row>
    <row r="64" ht="12.75">
      <c r="AH64" s="2"/>
    </row>
    <row r="65" ht="12.75">
      <c r="AH65" s="2"/>
    </row>
    <row r="66" ht="12.75">
      <c r="AH66" s="2"/>
    </row>
    <row r="67" ht="12.75">
      <c r="AH67" s="2"/>
    </row>
    <row r="68" spans="3:34" ht="12.75">
      <c r="C68">
        <v>1</v>
      </c>
      <c r="D68">
        <v>2</v>
      </c>
      <c r="E68">
        <v>3</v>
      </c>
      <c r="F68">
        <v>4</v>
      </c>
      <c r="G68">
        <v>5</v>
      </c>
      <c r="H68">
        <v>6</v>
      </c>
      <c r="I68">
        <v>7</v>
      </c>
      <c r="J68">
        <v>8</v>
      </c>
      <c r="K68">
        <v>9</v>
      </c>
      <c r="L68">
        <v>10</v>
      </c>
      <c r="M68">
        <v>11</v>
      </c>
      <c r="N68">
        <v>12</v>
      </c>
      <c r="O68">
        <v>13</v>
      </c>
      <c r="P68">
        <v>14</v>
      </c>
      <c r="Q68">
        <v>15</v>
      </c>
      <c r="R68">
        <v>16</v>
      </c>
      <c r="S68">
        <v>17</v>
      </c>
      <c r="T68">
        <v>18</v>
      </c>
      <c r="U68">
        <v>19</v>
      </c>
      <c r="V68">
        <v>20</v>
      </c>
      <c r="W68">
        <v>21</v>
      </c>
      <c r="X68">
        <v>22</v>
      </c>
      <c r="Y68">
        <v>23</v>
      </c>
      <c r="Z68">
        <v>24</v>
      </c>
      <c r="AA68">
        <v>25</v>
      </c>
      <c r="AB68">
        <v>26</v>
      </c>
      <c r="AC68">
        <v>27</v>
      </c>
      <c r="AD68">
        <v>28</v>
      </c>
      <c r="AE68">
        <v>29</v>
      </c>
      <c r="AF68">
        <v>30</v>
      </c>
      <c r="AG68">
        <v>31</v>
      </c>
      <c r="AH68" s="2"/>
    </row>
    <row r="69" spans="1:34" ht="12.75">
      <c r="A69" t="s">
        <v>3</v>
      </c>
      <c r="C69">
        <f aca="true" t="shared" si="5" ref="C69:AG69">SUM(C2:C8)</f>
        <v>0</v>
      </c>
      <c r="D69">
        <f t="shared" si="5"/>
        <v>0</v>
      </c>
      <c r="E69">
        <f t="shared" si="5"/>
        <v>0</v>
      </c>
      <c r="F69">
        <f t="shared" si="5"/>
        <v>0</v>
      </c>
      <c r="G69">
        <f t="shared" si="5"/>
        <v>0</v>
      </c>
      <c r="H69">
        <f t="shared" si="5"/>
        <v>0</v>
      </c>
      <c r="I69">
        <f t="shared" si="5"/>
        <v>1</v>
      </c>
      <c r="J69">
        <f t="shared" si="5"/>
        <v>0</v>
      </c>
      <c r="K69">
        <f t="shared" si="5"/>
        <v>0</v>
      </c>
      <c r="L69">
        <f t="shared" si="5"/>
        <v>0</v>
      </c>
      <c r="M69">
        <f t="shared" si="5"/>
        <v>0</v>
      </c>
      <c r="N69">
        <f t="shared" si="5"/>
        <v>53</v>
      </c>
      <c r="O69">
        <f t="shared" si="5"/>
        <v>30</v>
      </c>
      <c r="P69">
        <f t="shared" si="5"/>
        <v>29</v>
      </c>
      <c r="Q69">
        <f t="shared" si="5"/>
        <v>47</v>
      </c>
      <c r="R69">
        <f t="shared" si="5"/>
        <v>27</v>
      </c>
      <c r="S69">
        <f t="shared" si="5"/>
        <v>9</v>
      </c>
      <c r="T69">
        <f t="shared" si="5"/>
        <v>24</v>
      </c>
      <c r="U69">
        <f t="shared" si="5"/>
        <v>7</v>
      </c>
      <c r="V69">
        <f t="shared" si="5"/>
        <v>17</v>
      </c>
      <c r="W69">
        <f t="shared" si="5"/>
        <v>41</v>
      </c>
      <c r="X69">
        <f t="shared" si="5"/>
        <v>34</v>
      </c>
      <c r="Y69">
        <f t="shared" si="5"/>
        <v>57</v>
      </c>
      <c r="Z69">
        <f t="shared" si="5"/>
        <v>1</v>
      </c>
      <c r="AA69">
        <f t="shared" si="5"/>
        <v>42</v>
      </c>
      <c r="AB69">
        <f t="shared" si="5"/>
        <v>46</v>
      </c>
      <c r="AC69">
        <f t="shared" si="5"/>
        <v>0</v>
      </c>
      <c r="AD69">
        <f t="shared" si="5"/>
        <v>8</v>
      </c>
      <c r="AE69">
        <f t="shared" si="5"/>
        <v>30</v>
      </c>
      <c r="AF69">
        <f t="shared" si="5"/>
        <v>0</v>
      </c>
      <c r="AG69">
        <f t="shared" si="5"/>
        <v>0</v>
      </c>
      <c r="AH69" s="2">
        <f>SUM(C69:AG69)</f>
        <v>503</v>
      </c>
    </row>
    <row r="70" spans="1:34" ht="12.75">
      <c r="A70" t="s">
        <v>5</v>
      </c>
      <c r="C70">
        <f aca="true" t="shared" si="6" ref="C70:AG70">SUM(C10:C15)</f>
        <v>25</v>
      </c>
      <c r="D70">
        <f t="shared" si="6"/>
        <v>25</v>
      </c>
      <c r="E70">
        <f t="shared" si="6"/>
        <v>0</v>
      </c>
      <c r="F70">
        <f t="shared" si="6"/>
        <v>24</v>
      </c>
      <c r="G70">
        <f t="shared" si="6"/>
        <v>1</v>
      </c>
      <c r="H70">
        <f t="shared" si="6"/>
        <v>0</v>
      </c>
      <c r="I70">
        <f t="shared" si="6"/>
        <v>8</v>
      </c>
      <c r="J70">
        <f t="shared" si="6"/>
        <v>15</v>
      </c>
      <c r="K70">
        <f t="shared" si="6"/>
        <v>42</v>
      </c>
      <c r="L70">
        <f t="shared" si="6"/>
        <v>52</v>
      </c>
      <c r="M70">
        <f t="shared" si="6"/>
        <v>79</v>
      </c>
      <c r="N70">
        <f t="shared" si="6"/>
        <v>165</v>
      </c>
      <c r="O70">
        <f t="shared" si="6"/>
        <v>36</v>
      </c>
      <c r="P70">
        <f t="shared" si="6"/>
        <v>6</v>
      </c>
      <c r="Q70">
        <f t="shared" si="6"/>
        <v>22</v>
      </c>
      <c r="R70">
        <f t="shared" si="6"/>
        <v>10</v>
      </c>
      <c r="S70">
        <f t="shared" si="6"/>
        <v>0</v>
      </c>
      <c r="T70">
        <f t="shared" si="6"/>
        <v>0</v>
      </c>
      <c r="U70">
        <f t="shared" si="6"/>
        <v>4</v>
      </c>
      <c r="V70">
        <f t="shared" si="6"/>
        <v>6</v>
      </c>
      <c r="W70">
        <f t="shared" si="6"/>
        <v>14</v>
      </c>
      <c r="X70">
        <f t="shared" si="6"/>
        <v>8</v>
      </c>
      <c r="Y70">
        <f t="shared" si="6"/>
        <v>17</v>
      </c>
      <c r="Z70">
        <f t="shared" si="6"/>
        <v>0</v>
      </c>
      <c r="AA70">
        <f t="shared" si="6"/>
        <v>4</v>
      </c>
      <c r="AB70">
        <f t="shared" si="6"/>
        <v>2</v>
      </c>
      <c r="AC70">
        <f t="shared" si="6"/>
        <v>0</v>
      </c>
      <c r="AD70">
        <f t="shared" si="6"/>
        <v>0</v>
      </c>
      <c r="AE70">
        <f t="shared" si="6"/>
        <v>0</v>
      </c>
      <c r="AF70">
        <f t="shared" si="6"/>
        <v>0</v>
      </c>
      <c r="AG70">
        <f t="shared" si="6"/>
        <v>0</v>
      </c>
      <c r="AH70" s="2">
        <f aca="true" t="shared" si="7" ref="AH70:AH76">SUM(C70:AG70)</f>
        <v>565</v>
      </c>
    </row>
    <row r="71" spans="1:34" ht="12.75">
      <c r="A71" t="s">
        <v>7</v>
      </c>
      <c r="C71">
        <f>SUM(C16:C21)</f>
        <v>36.65</v>
      </c>
      <c r="D71">
        <f aca="true" t="shared" si="8" ref="D71:AG71">SUM(D16:D21)</f>
        <v>37.333333333333336</v>
      </c>
      <c r="E71">
        <f t="shared" si="8"/>
        <v>0</v>
      </c>
      <c r="F71">
        <f t="shared" si="8"/>
        <v>13.866666666666667</v>
      </c>
      <c r="G71">
        <f t="shared" si="8"/>
        <v>0.4666666666666667</v>
      </c>
      <c r="H71">
        <f t="shared" si="8"/>
        <v>0</v>
      </c>
      <c r="I71">
        <f t="shared" si="8"/>
        <v>10.183333333333334</v>
      </c>
      <c r="J71">
        <f t="shared" si="8"/>
        <v>12.016666666666666</v>
      </c>
      <c r="K71">
        <f t="shared" si="8"/>
        <v>20.71666666666667</v>
      </c>
      <c r="L71">
        <f t="shared" si="8"/>
        <v>22.766666666666666</v>
      </c>
      <c r="M71">
        <f t="shared" si="8"/>
        <v>21.833333333333332</v>
      </c>
      <c r="N71">
        <f t="shared" si="8"/>
        <v>33.88333333333333</v>
      </c>
      <c r="O71">
        <f t="shared" si="8"/>
        <v>10.166666666666668</v>
      </c>
      <c r="P71">
        <f t="shared" si="8"/>
        <v>1.4833333333333334</v>
      </c>
      <c r="Q71">
        <f t="shared" si="8"/>
        <v>20.916666666666668</v>
      </c>
      <c r="R71">
        <f t="shared" si="8"/>
        <v>13.816666666666666</v>
      </c>
      <c r="S71">
        <f t="shared" si="8"/>
        <v>0</v>
      </c>
      <c r="T71">
        <f t="shared" si="8"/>
        <v>4.65</v>
      </c>
      <c r="U71">
        <f t="shared" si="8"/>
        <v>13.933333333333334</v>
      </c>
      <c r="V71">
        <f t="shared" si="8"/>
        <v>20.333333333333336</v>
      </c>
      <c r="W71">
        <f t="shared" si="8"/>
        <v>23.65</v>
      </c>
      <c r="X71">
        <f t="shared" si="8"/>
        <v>30.03333333333333</v>
      </c>
      <c r="Y71">
        <f t="shared" si="8"/>
        <v>53.2</v>
      </c>
      <c r="Z71">
        <f t="shared" si="8"/>
        <v>4</v>
      </c>
      <c r="AA71">
        <f t="shared" si="8"/>
        <v>21.016666666666666</v>
      </c>
      <c r="AB71">
        <f t="shared" si="8"/>
        <v>9.716666666666667</v>
      </c>
      <c r="AC71">
        <f t="shared" si="8"/>
        <v>0</v>
      </c>
      <c r="AD71">
        <f t="shared" si="8"/>
        <v>0</v>
      </c>
      <c r="AE71">
        <f t="shared" si="8"/>
        <v>0</v>
      </c>
      <c r="AF71">
        <f t="shared" si="8"/>
        <v>0</v>
      </c>
      <c r="AG71">
        <f t="shared" si="8"/>
        <v>0</v>
      </c>
      <c r="AH71" s="2">
        <f t="shared" si="7"/>
        <v>436.6333333333332</v>
      </c>
    </row>
    <row r="72" spans="1:34" ht="12.75">
      <c r="A72" t="s">
        <v>2</v>
      </c>
      <c r="C72">
        <f>SUM(C22:C28)</f>
        <v>31.383333333333333</v>
      </c>
      <c r="D72">
        <f aca="true" t="shared" si="9" ref="D72:AG72">SUM(D22:D28)</f>
        <v>24.8</v>
      </c>
      <c r="E72">
        <f t="shared" si="9"/>
        <v>0</v>
      </c>
      <c r="F72">
        <f t="shared" si="9"/>
        <v>20.35</v>
      </c>
      <c r="G72">
        <f t="shared" si="9"/>
        <v>2.6166666666666667</v>
      </c>
      <c r="H72">
        <f t="shared" si="9"/>
        <v>2.4833333333333334</v>
      </c>
      <c r="I72">
        <f t="shared" si="9"/>
        <v>25.4</v>
      </c>
      <c r="J72">
        <f t="shared" si="9"/>
        <v>7</v>
      </c>
      <c r="K72">
        <f t="shared" si="9"/>
        <v>37.166666666666664</v>
      </c>
      <c r="L72">
        <f t="shared" si="9"/>
        <v>20.183333333333334</v>
      </c>
      <c r="M72">
        <f t="shared" si="9"/>
        <v>48.28333333333333</v>
      </c>
      <c r="N72">
        <f t="shared" si="9"/>
        <v>10.133333333333333</v>
      </c>
      <c r="O72">
        <f t="shared" si="9"/>
        <v>12.866666666666667</v>
      </c>
      <c r="P72">
        <f t="shared" si="9"/>
        <v>16.666666666666664</v>
      </c>
      <c r="Q72">
        <f t="shared" si="9"/>
        <v>12.4</v>
      </c>
      <c r="R72">
        <f t="shared" si="9"/>
        <v>22.983333333333334</v>
      </c>
      <c r="S72">
        <f t="shared" si="9"/>
        <v>2.966666666666667</v>
      </c>
      <c r="T72">
        <f t="shared" si="9"/>
        <v>1</v>
      </c>
      <c r="U72">
        <f t="shared" si="9"/>
        <v>18.4</v>
      </c>
      <c r="V72">
        <f t="shared" si="9"/>
        <v>0</v>
      </c>
      <c r="W72">
        <f t="shared" si="9"/>
        <v>18.71666666666667</v>
      </c>
      <c r="X72">
        <f t="shared" si="9"/>
        <v>35.416666666666664</v>
      </c>
      <c r="Y72">
        <f t="shared" si="9"/>
        <v>24.933333333333334</v>
      </c>
      <c r="Z72">
        <f t="shared" si="9"/>
        <v>7.833333333333334</v>
      </c>
      <c r="AA72">
        <f t="shared" si="9"/>
        <v>18.066666666666666</v>
      </c>
      <c r="AB72">
        <f t="shared" si="9"/>
        <v>32.25</v>
      </c>
      <c r="AC72">
        <f t="shared" si="9"/>
        <v>1</v>
      </c>
      <c r="AD72">
        <f t="shared" si="9"/>
        <v>2.85</v>
      </c>
      <c r="AE72">
        <f t="shared" si="9"/>
        <v>21</v>
      </c>
      <c r="AF72">
        <f t="shared" si="9"/>
        <v>0</v>
      </c>
      <c r="AG72">
        <f t="shared" si="9"/>
        <v>0</v>
      </c>
      <c r="AH72" s="2">
        <f t="shared" si="7"/>
        <v>479.15</v>
      </c>
    </row>
    <row r="73" spans="1:34" ht="12.75">
      <c r="A73" t="s">
        <v>8</v>
      </c>
      <c r="C73">
        <f>SUM(C29:C32)</f>
        <v>0</v>
      </c>
      <c r="D73">
        <f aca="true" t="shared" si="10" ref="D73:AG73">SUM(D29:D32)</f>
        <v>0</v>
      </c>
      <c r="E73">
        <f t="shared" si="10"/>
        <v>0</v>
      </c>
      <c r="F73">
        <f t="shared" si="10"/>
        <v>0</v>
      </c>
      <c r="G73">
        <f t="shared" si="10"/>
        <v>0</v>
      </c>
      <c r="H73">
        <f t="shared" si="10"/>
        <v>0</v>
      </c>
      <c r="I73">
        <f t="shared" si="10"/>
        <v>14</v>
      </c>
      <c r="J73">
        <f t="shared" si="10"/>
        <v>0</v>
      </c>
      <c r="K73">
        <f t="shared" si="10"/>
        <v>0</v>
      </c>
      <c r="L73">
        <f t="shared" si="10"/>
        <v>8</v>
      </c>
      <c r="M73">
        <f t="shared" si="10"/>
        <v>36</v>
      </c>
      <c r="N73">
        <f t="shared" si="10"/>
        <v>5</v>
      </c>
      <c r="O73">
        <f t="shared" si="10"/>
        <v>12</v>
      </c>
      <c r="P73">
        <f t="shared" si="10"/>
        <v>29</v>
      </c>
      <c r="Q73">
        <f t="shared" si="10"/>
        <v>24</v>
      </c>
      <c r="R73">
        <f t="shared" si="10"/>
        <v>20</v>
      </c>
      <c r="S73">
        <f t="shared" si="10"/>
        <v>4</v>
      </c>
      <c r="T73">
        <f t="shared" si="10"/>
        <v>12</v>
      </c>
      <c r="U73">
        <f t="shared" si="10"/>
        <v>2</v>
      </c>
      <c r="V73">
        <f t="shared" si="10"/>
        <v>7</v>
      </c>
      <c r="W73">
        <f t="shared" si="10"/>
        <v>0</v>
      </c>
      <c r="X73">
        <f t="shared" si="10"/>
        <v>3</v>
      </c>
      <c r="Y73">
        <f t="shared" si="10"/>
        <v>9</v>
      </c>
      <c r="Z73">
        <f t="shared" si="10"/>
        <v>0</v>
      </c>
      <c r="AA73">
        <f t="shared" si="10"/>
        <v>1</v>
      </c>
      <c r="AB73">
        <f t="shared" si="10"/>
        <v>4</v>
      </c>
      <c r="AC73">
        <f t="shared" si="10"/>
        <v>0</v>
      </c>
      <c r="AD73">
        <f t="shared" si="10"/>
        <v>0</v>
      </c>
      <c r="AE73">
        <f t="shared" si="10"/>
        <v>2</v>
      </c>
      <c r="AF73">
        <f t="shared" si="10"/>
        <v>0</v>
      </c>
      <c r="AG73">
        <f t="shared" si="10"/>
        <v>0</v>
      </c>
      <c r="AH73" s="2">
        <f t="shared" si="7"/>
        <v>192</v>
      </c>
    </row>
    <row r="74" spans="1:34" ht="12.75">
      <c r="A74" t="s">
        <v>0</v>
      </c>
      <c r="C74">
        <f>SUM(C33:C39)</f>
        <v>0</v>
      </c>
      <c r="D74">
        <f aca="true" t="shared" si="11" ref="D74:AG74">SUM(D33:D39)</f>
        <v>0</v>
      </c>
      <c r="E74">
        <f t="shared" si="11"/>
        <v>0</v>
      </c>
      <c r="F74">
        <f t="shared" si="11"/>
        <v>0</v>
      </c>
      <c r="G74">
        <f t="shared" si="11"/>
        <v>0</v>
      </c>
      <c r="H74">
        <f t="shared" si="11"/>
        <v>0</v>
      </c>
      <c r="I74">
        <f t="shared" si="11"/>
        <v>10.316666666666666</v>
      </c>
      <c r="J74">
        <f t="shared" si="11"/>
        <v>0</v>
      </c>
      <c r="K74">
        <f t="shared" si="11"/>
        <v>0</v>
      </c>
      <c r="L74">
        <f t="shared" si="11"/>
        <v>5.716666666666667</v>
      </c>
      <c r="M74">
        <f t="shared" si="11"/>
        <v>68.15</v>
      </c>
      <c r="N74">
        <f t="shared" si="11"/>
        <v>61.11666666666667</v>
      </c>
      <c r="O74">
        <f t="shared" si="11"/>
        <v>5.65</v>
      </c>
      <c r="P74">
        <f t="shared" si="11"/>
        <v>49</v>
      </c>
      <c r="Q74">
        <f t="shared" si="11"/>
        <v>22</v>
      </c>
      <c r="R74">
        <f t="shared" si="11"/>
        <v>10.883333333333333</v>
      </c>
      <c r="S74">
        <f t="shared" si="11"/>
        <v>3.466666666666667</v>
      </c>
      <c r="T74">
        <f t="shared" si="11"/>
        <v>21.016666666666666</v>
      </c>
      <c r="U74">
        <f t="shared" si="11"/>
        <v>27.066666666666666</v>
      </c>
      <c r="V74">
        <f t="shared" si="11"/>
        <v>32.88333333333333</v>
      </c>
      <c r="W74">
        <f t="shared" si="11"/>
        <v>6</v>
      </c>
      <c r="X74">
        <f t="shared" si="11"/>
        <v>35.333333333333336</v>
      </c>
      <c r="Y74">
        <f t="shared" si="11"/>
        <v>33.166666666666664</v>
      </c>
      <c r="Z74">
        <f t="shared" si="11"/>
        <v>15.5</v>
      </c>
      <c r="AA74">
        <f t="shared" si="11"/>
        <v>36.68333333333334</v>
      </c>
      <c r="AB74">
        <f t="shared" si="11"/>
        <v>42.61666666666667</v>
      </c>
      <c r="AC74">
        <f t="shared" si="11"/>
        <v>7.25</v>
      </c>
      <c r="AD74">
        <f t="shared" si="11"/>
        <v>3.5</v>
      </c>
      <c r="AE74">
        <f t="shared" si="11"/>
        <v>39.63333333333333</v>
      </c>
      <c r="AF74">
        <f t="shared" si="11"/>
        <v>0</v>
      </c>
      <c r="AG74">
        <f t="shared" si="11"/>
        <v>0</v>
      </c>
      <c r="AH74" s="2">
        <f t="shared" si="7"/>
        <v>536.95</v>
      </c>
    </row>
    <row r="75" spans="1:34" ht="12.75">
      <c r="A75" s="8" t="s">
        <v>4</v>
      </c>
      <c r="B75" s="8"/>
      <c r="C75" s="8">
        <f>SUM(C40:C46)</f>
        <v>7</v>
      </c>
      <c r="D75" s="8">
        <f aca="true" t="shared" si="12" ref="D75:AG75">SUM(D40:D46)</f>
        <v>4</v>
      </c>
      <c r="E75" s="8">
        <f t="shared" si="12"/>
        <v>3</v>
      </c>
      <c r="F75" s="8">
        <f t="shared" si="12"/>
        <v>11</v>
      </c>
      <c r="G75" s="8">
        <f t="shared" si="12"/>
        <v>0</v>
      </c>
      <c r="H75" s="8">
        <f t="shared" si="12"/>
        <v>0</v>
      </c>
      <c r="I75" s="8">
        <f t="shared" si="12"/>
        <v>0</v>
      </c>
      <c r="J75" s="8">
        <f t="shared" si="12"/>
        <v>7</v>
      </c>
      <c r="K75" s="8">
        <f t="shared" si="12"/>
        <v>6</v>
      </c>
      <c r="L75" s="8">
        <f t="shared" si="12"/>
        <v>3</v>
      </c>
      <c r="M75" s="8">
        <f t="shared" si="12"/>
        <v>20.066666666666666</v>
      </c>
      <c r="N75" s="8">
        <f t="shared" si="12"/>
        <v>16.333333333333332</v>
      </c>
      <c r="O75" s="8">
        <f t="shared" si="12"/>
        <v>0</v>
      </c>
      <c r="P75" s="8">
        <f t="shared" si="12"/>
        <v>17.666666666666668</v>
      </c>
      <c r="Q75" s="8">
        <f t="shared" si="12"/>
        <v>7.833333333333334</v>
      </c>
      <c r="R75" s="8">
        <f t="shared" si="12"/>
        <v>3</v>
      </c>
      <c r="S75" s="8">
        <f t="shared" si="12"/>
        <v>0</v>
      </c>
      <c r="T75" s="8">
        <f t="shared" si="12"/>
        <v>0</v>
      </c>
      <c r="U75" s="8">
        <f t="shared" si="12"/>
        <v>19.166666666666668</v>
      </c>
      <c r="V75" s="8">
        <f t="shared" si="12"/>
        <v>10.75</v>
      </c>
      <c r="W75" s="8">
        <f t="shared" si="12"/>
        <v>11.35</v>
      </c>
      <c r="X75" s="8">
        <f t="shared" si="12"/>
        <v>2</v>
      </c>
      <c r="Y75" s="8">
        <f t="shared" si="12"/>
        <v>13</v>
      </c>
      <c r="Z75" s="8">
        <f t="shared" si="12"/>
        <v>0</v>
      </c>
      <c r="AA75" s="8">
        <f t="shared" si="12"/>
        <v>0</v>
      </c>
      <c r="AB75" s="8">
        <f t="shared" si="12"/>
        <v>5</v>
      </c>
      <c r="AC75" s="8">
        <f t="shared" si="12"/>
        <v>0</v>
      </c>
      <c r="AD75" s="8">
        <f t="shared" si="12"/>
        <v>0</v>
      </c>
      <c r="AE75" s="8">
        <f t="shared" si="12"/>
        <v>4</v>
      </c>
      <c r="AF75" s="8">
        <f t="shared" si="12"/>
        <v>0</v>
      </c>
      <c r="AG75" s="8">
        <f t="shared" si="12"/>
        <v>0</v>
      </c>
      <c r="AH75" s="2">
        <f t="shared" si="7"/>
        <v>171.16666666666666</v>
      </c>
    </row>
    <row r="76" spans="1:34" ht="12.75">
      <c r="A76" s="10" t="s">
        <v>1</v>
      </c>
      <c r="B76" s="8"/>
      <c r="C76" s="8">
        <f>SUM(C47:C53)</f>
        <v>54.85</v>
      </c>
      <c r="D76" s="8">
        <f aca="true" t="shared" si="13" ref="D76:AG76">SUM(D47:D53)</f>
        <v>35.483333333333334</v>
      </c>
      <c r="E76" s="8">
        <f t="shared" si="13"/>
        <v>22.71666666666667</v>
      </c>
      <c r="F76" s="8">
        <f t="shared" si="13"/>
        <v>55.05</v>
      </c>
      <c r="G76" s="8">
        <f t="shared" si="13"/>
        <v>0</v>
      </c>
      <c r="H76" s="8">
        <f t="shared" si="13"/>
        <v>0</v>
      </c>
      <c r="I76" s="8">
        <f t="shared" si="13"/>
        <v>0</v>
      </c>
      <c r="J76" s="8">
        <f t="shared" si="13"/>
        <v>38.166666666666664</v>
      </c>
      <c r="K76" s="8">
        <f t="shared" si="13"/>
        <v>56.28333333333333</v>
      </c>
      <c r="L76" s="8">
        <f t="shared" si="13"/>
        <v>54.18333333333334</v>
      </c>
      <c r="M76" s="8">
        <f t="shared" si="13"/>
        <v>141.83333333333334</v>
      </c>
      <c r="N76" s="8">
        <f t="shared" si="13"/>
        <v>121</v>
      </c>
      <c r="O76" s="8">
        <f t="shared" si="13"/>
        <v>0</v>
      </c>
      <c r="P76" s="8">
        <f t="shared" si="13"/>
        <v>0</v>
      </c>
      <c r="Q76" s="8">
        <f t="shared" si="13"/>
        <v>37.56666666666666</v>
      </c>
      <c r="R76" s="8">
        <f t="shared" si="13"/>
        <v>68.08333333333333</v>
      </c>
      <c r="S76" s="8">
        <f t="shared" si="13"/>
        <v>0</v>
      </c>
      <c r="T76" s="8">
        <f t="shared" si="13"/>
        <v>0</v>
      </c>
      <c r="U76" s="8">
        <f t="shared" si="13"/>
        <v>62.45</v>
      </c>
      <c r="V76" s="8">
        <f t="shared" si="13"/>
        <v>0</v>
      </c>
      <c r="W76" s="8">
        <f t="shared" si="13"/>
        <v>48.6</v>
      </c>
      <c r="X76" s="8">
        <f t="shared" si="13"/>
        <v>61.03333333333333</v>
      </c>
      <c r="Y76" s="8">
        <f t="shared" si="13"/>
        <v>42.766666666666666</v>
      </c>
      <c r="Z76" s="8">
        <f t="shared" si="13"/>
        <v>0</v>
      </c>
      <c r="AA76" s="8">
        <f t="shared" si="13"/>
        <v>49.96666666666667</v>
      </c>
      <c r="AB76" s="8">
        <f t="shared" si="13"/>
        <v>30</v>
      </c>
      <c r="AC76" s="8">
        <f t="shared" si="13"/>
        <v>0</v>
      </c>
      <c r="AD76" s="8">
        <f t="shared" si="13"/>
        <v>0</v>
      </c>
      <c r="AE76" s="8">
        <f t="shared" si="13"/>
        <v>37.15</v>
      </c>
      <c r="AF76" s="8">
        <f t="shared" si="13"/>
        <v>0</v>
      </c>
      <c r="AG76" s="8">
        <f t="shared" si="13"/>
        <v>0</v>
      </c>
      <c r="AH76" s="2">
        <f t="shared" si="7"/>
        <v>1017.1833333333335</v>
      </c>
    </row>
    <row r="77" spans="1:34" ht="12.75">
      <c r="A77" s="10" t="s">
        <v>20</v>
      </c>
      <c r="B77" s="9"/>
      <c r="C77" s="8">
        <f>SUM(C69:C76)</f>
        <v>154.88333333333333</v>
      </c>
      <c r="D77" s="8">
        <f aca="true" t="shared" si="14" ref="D77:AG77">SUM(D69:D76)</f>
        <v>126.61666666666667</v>
      </c>
      <c r="E77" s="8">
        <f t="shared" si="14"/>
        <v>25.71666666666667</v>
      </c>
      <c r="F77" s="8">
        <f t="shared" si="14"/>
        <v>124.26666666666667</v>
      </c>
      <c r="G77" s="8">
        <f t="shared" si="14"/>
        <v>4.083333333333334</v>
      </c>
      <c r="H77" s="8">
        <f t="shared" si="14"/>
        <v>2.4833333333333334</v>
      </c>
      <c r="I77" s="8">
        <f t="shared" si="14"/>
        <v>68.89999999999999</v>
      </c>
      <c r="J77" s="8">
        <f t="shared" si="14"/>
        <v>79.18333333333334</v>
      </c>
      <c r="K77" s="8">
        <f t="shared" si="14"/>
        <v>162.16666666666666</v>
      </c>
      <c r="L77" s="8">
        <f t="shared" si="14"/>
        <v>165.85000000000002</v>
      </c>
      <c r="M77" s="8">
        <f t="shared" si="14"/>
        <v>415.16666666666674</v>
      </c>
      <c r="N77" s="8">
        <f t="shared" si="14"/>
        <v>465.46666666666664</v>
      </c>
      <c r="O77" s="8">
        <f t="shared" si="14"/>
        <v>106.68333333333334</v>
      </c>
      <c r="P77" s="8">
        <f t="shared" si="14"/>
        <v>148.81666666666666</v>
      </c>
      <c r="Q77" s="8">
        <f t="shared" si="14"/>
        <v>193.71666666666667</v>
      </c>
      <c r="R77" s="8">
        <f t="shared" si="14"/>
        <v>175.76666666666665</v>
      </c>
      <c r="S77" s="8">
        <f t="shared" si="14"/>
        <v>19.433333333333334</v>
      </c>
      <c r="T77" s="8">
        <f t="shared" si="14"/>
        <v>62.666666666666664</v>
      </c>
      <c r="U77" s="8">
        <f t="shared" si="14"/>
        <v>154.01666666666665</v>
      </c>
      <c r="V77" s="8">
        <f t="shared" si="14"/>
        <v>93.96666666666667</v>
      </c>
      <c r="W77" s="8">
        <f t="shared" si="14"/>
        <v>163.31666666666666</v>
      </c>
      <c r="X77" s="8">
        <f t="shared" si="14"/>
        <v>208.81666666666666</v>
      </c>
      <c r="Y77" s="8">
        <f t="shared" si="14"/>
        <v>250.06666666666666</v>
      </c>
      <c r="Z77" s="8">
        <f t="shared" si="14"/>
        <v>28.333333333333336</v>
      </c>
      <c r="AA77" s="8">
        <f t="shared" si="14"/>
        <v>172.73333333333335</v>
      </c>
      <c r="AB77" s="8">
        <f t="shared" si="14"/>
        <v>171.58333333333334</v>
      </c>
      <c r="AC77" s="8">
        <f t="shared" si="14"/>
        <v>8.25</v>
      </c>
      <c r="AD77" s="8">
        <f t="shared" si="14"/>
        <v>14.35</v>
      </c>
      <c r="AE77" s="8">
        <f t="shared" si="14"/>
        <v>133.78333333333333</v>
      </c>
      <c r="AF77" s="8">
        <f t="shared" si="14"/>
        <v>0</v>
      </c>
      <c r="AG77" s="8">
        <f t="shared" si="14"/>
        <v>0</v>
      </c>
      <c r="AH77" s="11">
        <f>SUM(C77:AG77)</f>
        <v>3901.0833333333335</v>
      </c>
    </row>
    <row r="78" spans="1:3" ht="12.75">
      <c r="A78" s="8"/>
      <c r="B78" s="9"/>
      <c r="C78" s="8"/>
    </row>
    <row r="79" spans="1:33" ht="12.75">
      <c r="A79" s="10" t="s">
        <v>19</v>
      </c>
      <c r="B79" s="9"/>
      <c r="C79" s="13">
        <f>C77/C61</f>
        <v>4.408444022770398</v>
      </c>
      <c r="D79" s="13">
        <f aca="true" t="shared" si="15" ref="D79:AG79">D77/D61</f>
        <v>2.9332046332046335</v>
      </c>
      <c r="E79" s="13">
        <f t="shared" si="15"/>
        <v>3.031434184675835</v>
      </c>
      <c r="F79" s="13">
        <f t="shared" si="15"/>
        <v>12.552188552188552</v>
      </c>
      <c r="G79" s="13">
        <f t="shared" si="15"/>
        <v>0.9074074074074076</v>
      </c>
      <c r="H79" s="13" t="e">
        <f t="shared" si="15"/>
        <v>#DIV/0!</v>
      </c>
      <c r="I79" s="13">
        <f t="shared" si="15"/>
        <v>29.52857142857143</v>
      </c>
      <c r="J79" s="13">
        <f t="shared" si="15"/>
        <v>26.99431818181818</v>
      </c>
      <c r="K79" s="13">
        <f t="shared" si="15"/>
        <v>3.212281280950809</v>
      </c>
      <c r="L79" s="13">
        <f t="shared" si="15"/>
        <v>5.390574214517877</v>
      </c>
      <c r="M79" s="13">
        <f t="shared" si="15"/>
        <v>8.989534464092387</v>
      </c>
      <c r="N79" s="13">
        <f>N77/N61</f>
        <v>16.733373277411623</v>
      </c>
      <c r="O79" s="13">
        <f t="shared" si="15"/>
        <v>13.225206611570249</v>
      </c>
      <c r="P79" s="13">
        <f t="shared" si="15"/>
        <v>14.218152866242038</v>
      </c>
      <c r="Q79" s="13" t="e">
        <f t="shared" si="15"/>
        <v>#DIV/0!</v>
      </c>
      <c r="R79" s="13" t="e">
        <f t="shared" si="15"/>
        <v>#DIV/0!</v>
      </c>
      <c r="S79" s="13" t="e">
        <f t="shared" si="15"/>
        <v>#DIV/0!</v>
      </c>
      <c r="T79" s="13" t="e">
        <f t="shared" si="15"/>
        <v>#DIV/0!</v>
      </c>
      <c r="U79" s="13">
        <f t="shared" si="15"/>
        <v>31.9757785467128</v>
      </c>
      <c r="V79" s="13" t="e">
        <f t="shared" si="15"/>
        <v>#DIV/0!</v>
      </c>
      <c r="W79" s="13">
        <f t="shared" si="15"/>
        <v>14.517037037037037</v>
      </c>
      <c r="X79" s="13">
        <f t="shared" si="15"/>
        <v>6.0790878214459</v>
      </c>
      <c r="Y79" s="13">
        <f t="shared" si="15"/>
        <v>7.2343297974927685</v>
      </c>
      <c r="Z79" s="13">
        <f t="shared" si="15"/>
        <v>3.1021897810218984</v>
      </c>
      <c r="AA79" s="13">
        <f t="shared" si="15"/>
        <v>7.792481203007519</v>
      </c>
      <c r="AB79" s="13">
        <f t="shared" si="15"/>
        <v>4.822014051522248</v>
      </c>
      <c r="AC79" s="13" t="e">
        <f t="shared" si="15"/>
        <v>#DIV/0!</v>
      </c>
      <c r="AD79" s="13">
        <f t="shared" si="15"/>
        <v>0.7855839416058394</v>
      </c>
      <c r="AE79" s="13">
        <f t="shared" si="15"/>
        <v>5.260157273918741</v>
      </c>
      <c r="AF79" s="13">
        <v>0</v>
      </c>
      <c r="AG79" s="13">
        <f t="shared" si="15"/>
        <v>0</v>
      </c>
    </row>
    <row r="80" spans="1:3" ht="12.75">
      <c r="A80" s="8"/>
      <c r="B80" s="9"/>
      <c r="C80" s="8"/>
    </row>
    <row r="82" spans="1:3" ht="12.75">
      <c r="A82" s="8"/>
      <c r="B82" s="9"/>
      <c r="C82" s="8"/>
    </row>
    <row r="83" spans="1:3" ht="12.75">
      <c r="A83" s="8"/>
      <c r="B83" s="9"/>
      <c r="C83" s="8"/>
    </row>
    <row r="84" spans="1:33" ht="12.75">
      <c r="A84" s="8" t="s">
        <v>28</v>
      </c>
      <c r="B84" s="9"/>
      <c r="C84" s="13">
        <f aca="true" t="shared" si="16" ref="C84:C90">C69/C$61</f>
        <v>0</v>
      </c>
      <c r="D84" s="13">
        <f aca="true" t="shared" si="17" ref="D84:AG90">D69/D$61</f>
        <v>0</v>
      </c>
      <c r="E84" s="13">
        <f t="shared" si="17"/>
        <v>0</v>
      </c>
      <c r="F84" s="13">
        <f t="shared" si="17"/>
        <v>0</v>
      </c>
      <c r="G84" s="13">
        <f t="shared" si="17"/>
        <v>0</v>
      </c>
      <c r="H84" s="13" t="e">
        <f t="shared" si="17"/>
        <v>#DIV/0!</v>
      </c>
      <c r="I84" s="13">
        <f t="shared" si="17"/>
        <v>0.4285714285714286</v>
      </c>
      <c r="J84" s="13">
        <f t="shared" si="17"/>
        <v>0</v>
      </c>
      <c r="K84" s="13">
        <f t="shared" si="17"/>
        <v>0</v>
      </c>
      <c r="L84" s="13">
        <f t="shared" si="17"/>
        <v>0</v>
      </c>
      <c r="M84" s="13">
        <f t="shared" si="17"/>
        <v>0</v>
      </c>
      <c r="N84" s="13">
        <f t="shared" si="17"/>
        <v>1.9053325344517675</v>
      </c>
      <c r="O84" s="13">
        <f t="shared" si="17"/>
        <v>3.71900826446281</v>
      </c>
      <c r="P84" s="13">
        <f t="shared" si="17"/>
        <v>2.770700636942675</v>
      </c>
      <c r="Q84" s="13" t="e">
        <f t="shared" si="17"/>
        <v>#DIV/0!</v>
      </c>
      <c r="R84" s="13" t="e">
        <f t="shared" si="17"/>
        <v>#DIV/0!</v>
      </c>
      <c r="S84" s="13" t="e">
        <f t="shared" si="17"/>
        <v>#DIV/0!</v>
      </c>
      <c r="T84" s="13" t="e">
        <f t="shared" si="17"/>
        <v>#DIV/0!</v>
      </c>
      <c r="U84" s="13">
        <f t="shared" si="17"/>
        <v>1.453287197231834</v>
      </c>
      <c r="V84" s="13" t="e">
        <f t="shared" si="17"/>
        <v>#DIV/0!</v>
      </c>
      <c r="W84" s="13">
        <f t="shared" si="17"/>
        <v>3.6444444444444444</v>
      </c>
      <c r="X84" s="13">
        <f t="shared" si="17"/>
        <v>0.9898107714701601</v>
      </c>
      <c r="Y84" s="13">
        <f t="shared" si="17"/>
        <v>1.6489874638379944</v>
      </c>
      <c r="Z84" s="13">
        <f t="shared" si="17"/>
        <v>0.10948905109489052</v>
      </c>
      <c r="AA84" s="13">
        <f t="shared" si="17"/>
        <v>1.894736842105263</v>
      </c>
      <c r="AB84" s="13">
        <f t="shared" si="17"/>
        <v>1.2927400468384074</v>
      </c>
      <c r="AC84" s="13" t="e">
        <f t="shared" si="17"/>
        <v>#DIV/0!</v>
      </c>
      <c r="AD84" s="13">
        <f t="shared" si="17"/>
        <v>0.43795620437956206</v>
      </c>
      <c r="AE84" s="13">
        <f t="shared" si="17"/>
        <v>1.1795543905635648</v>
      </c>
      <c r="AF84" s="13">
        <v>0</v>
      </c>
      <c r="AG84" s="13">
        <f t="shared" si="17"/>
        <v>0</v>
      </c>
    </row>
    <row r="85" spans="1:33" ht="12.75">
      <c r="A85" s="8" t="s">
        <v>27</v>
      </c>
      <c r="B85" s="9"/>
      <c r="C85" s="13">
        <f t="shared" si="16"/>
        <v>0.7115749525616698</v>
      </c>
      <c r="D85" s="13">
        <f t="shared" si="17"/>
        <v>0.5791505791505792</v>
      </c>
      <c r="E85" s="13">
        <f t="shared" si="17"/>
        <v>0</v>
      </c>
      <c r="F85" s="13">
        <f t="shared" si="17"/>
        <v>2.4242424242424243</v>
      </c>
      <c r="G85" s="13">
        <f t="shared" si="17"/>
        <v>0.2222222222222222</v>
      </c>
      <c r="H85" s="13" t="e">
        <f t="shared" si="17"/>
        <v>#DIV/0!</v>
      </c>
      <c r="I85" s="13">
        <f t="shared" si="17"/>
        <v>3.428571428571429</v>
      </c>
      <c r="J85" s="13">
        <f t="shared" si="17"/>
        <v>5.113636363636363</v>
      </c>
      <c r="K85" s="13">
        <f t="shared" si="17"/>
        <v>0.8319577418289864</v>
      </c>
      <c r="L85" s="13">
        <f t="shared" si="17"/>
        <v>1.6901408450704225</v>
      </c>
      <c r="M85" s="13">
        <f t="shared" si="17"/>
        <v>1.710573800072176</v>
      </c>
      <c r="N85" s="13">
        <f t="shared" si="17"/>
        <v>5.931695626123427</v>
      </c>
      <c r="O85" s="13">
        <f t="shared" si="17"/>
        <v>4.462809917355372</v>
      </c>
      <c r="P85" s="13">
        <f t="shared" si="17"/>
        <v>0.5732484076433121</v>
      </c>
      <c r="Q85" s="13" t="e">
        <f t="shared" si="17"/>
        <v>#DIV/0!</v>
      </c>
      <c r="R85" s="13" t="e">
        <f t="shared" si="17"/>
        <v>#DIV/0!</v>
      </c>
      <c r="S85" s="13" t="e">
        <f t="shared" si="17"/>
        <v>#DIV/0!</v>
      </c>
      <c r="T85" s="13" t="e">
        <f t="shared" si="17"/>
        <v>#DIV/0!</v>
      </c>
      <c r="U85" s="13">
        <f t="shared" si="17"/>
        <v>0.8304498269896194</v>
      </c>
      <c r="V85" s="13" t="e">
        <f t="shared" si="17"/>
        <v>#DIV/0!</v>
      </c>
      <c r="W85" s="13">
        <f t="shared" si="17"/>
        <v>1.2444444444444445</v>
      </c>
      <c r="X85" s="13">
        <f t="shared" si="17"/>
        <v>0.2328966521106259</v>
      </c>
      <c r="Y85" s="13">
        <f t="shared" si="17"/>
        <v>0.49180327868852464</v>
      </c>
      <c r="Z85" s="13">
        <f t="shared" si="17"/>
        <v>0</v>
      </c>
      <c r="AA85" s="13">
        <f t="shared" si="17"/>
        <v>0.18045112781954886</v>
      </c>
      <c r="AB85" s="13">
        <f t="shared" si="17"/>
        <v>0.05620608899297423</v>
      </c>
      <c r="AC85" s="13" t="e">
        <f t="shared" si="17"/>
        <v>#DIV/0!</v>
      </c>
      <c r="AD85" s="13">
        <f t="shared" si="17"/>
        <v>0</v>
      </c>
      <c r="AE85" s="13">
        <f t="shared" si="17"/>
        <v>0</v>
      </c>
      <c r="AF85" s="13">
        <v>0</v>
      </c>
      <c r="AG85" s="13">
        <f t="shared" si="17"/>
        <v>0</v>
      </c>
    </row>
    <row r="86" spans="1:33" ht="12.75">
      <c r="A86" s="8" t="s">
        <v>26</v>
      </c>
      <c r="B86" s="8"/>
      <c r="C86" s="13">
        <f t="shared" si="16"/>
        <v>1.043168880455408</v>
      </c>
      <c r="D86" s="13">
        <f t="shared" si="17"/>
        <v>0.8648648648648649</v>
      </c>
      <c r="E86" s="13">
        <f t="shared" si="17"/>
        <v>0</v>
      </c>
      <c r="F86" s="13">
        <f t="shared" si="17"/>
        <v>1.4006734006734007</v>
      </c>
      <c r="G86" s="13">
        <f t="shared" si="17"/>
        <v>0.1037037037037037</v>
      </c>
      <c r="H86" s="13" t="e">
        <f t="shared" si="17"/>
        <v>#DIV/0!</v>
      </c>
      <c r="I86" s="13">
        <f t="shared" si="17"/>
        <v>4.364285714285715</v>
      </c>
      <c r="J86" s="13">
        <f t="shared" si="17"/>
        <v>4.096590909090908</v>
      </c>
      <c r="K86" s="13">
        <f t="shared" si="17"/>
        <v>0.41036645757675805</v>
      </c>
      <c r="L86" s="13">
        <f t="shared" si="17"/>
        <v>0.7399783315276273</v>
      </c>
      <c r="M86" s="13">
        <f t="shared" si="17"/>
        <v>0.4727535185853482</v>
      </c>
      <c r="N86" s="13">
        <f t="shared" si="17"/>
        <v>1.2180946674655482</v>
      </c>
      <c r="O86" s="13">
        <f t="shared" si="17"/>
        <v>1.2603305785123968</v>
      </c>
      <c r="P86" s="13">
        <f t="shared" si="17"/>
        <v>0.14171974522292993</v>
      </c>
      <c r="Q86" s="13" t="e">
        <f t="shared" si="17"/>
        <v>#DIV/0!</v>
      </c>
      <c r="R86" s="13" t="e">
        <f t="shared" si="17"/>
        <v>#DIV/0!</v>
      </c>
      <c r="S86" s="13" t="e">
        <f t="shared" si="17"/>
        <v>#DIV/0!</v>
      </c>
      <c r="T86" s="13" t="e">
        <f t="shared" si="17"/>
        <v>#DIV/0!</v>
      </c>
      <c r="U86" s="13">
        <f t="shared" si="17"/>
        <v>2.892733564013841</v>
      </c>
      <c r="V86" s="13" t="e">
        <f t="shared" si="17"/>
        <v>#DIV/0!</v>
      </c>
      <c r="W86" s="13">
        <f t="shared" si="17"/>
        <v>2.102222222222222</v>
      </c>
      <c r="X86" s="13">
        <f t="shared" si="17"/>
        <v>0.8743328481319746</v>
      </c>
      <c r="Y86" s="13">
        <f t="shared" si="17"/>
        <v>1.539054966248795</v>
      </c>
      <c r="Z86" s="13">
        <f t="shared" si="17"/>
        <v>0.43795620437956206</v>
      </c>
      <c r="AA86" s="13">
        <f t="shared" si="17"/>
        <v>0.9481203007518796</v>
      </c>
      <c r="AB86" s="13">
        <f t="shared" si="17"/>
        <v>0.27306791569086647</v>
      </c>
      <c r="AC86" s="13" t="e">
        <f t="shared" si="17"/>
        <v>#DIV/0!</v>
      </c>
      <c r="AD86" s="13">
        <f t="shared" si="17"/>
        <v>0</v>
      </c>
      <c r="AE86" s="13">
        <f t="shared" si="17"/>
        <v>0</v>
      </c>
      <c r="AF86" s="13">
        <v>0</v>
      </c>
      <c r="AG86" s="13">
        <f t="shared" si="17"/>
        <v>0</v>
      </c>
    </row>
    <row r="87" spans="1:33" ht="12.75">
      <c r="A87" s="8" t="s">
        <v>25</v>
      </c>
      <c r="B87" s="8"/>
      <c r="C87" s="13">
        <f t="shared" si="16"/>
        <v>0.8932637571157496</v>
      </c>
      <c r="D87" s="13">
        <f t="shared" si="17"/>
        <v>0.5745173745173746</v>
      </c>
      <c r="E87" s="13">
        <f t="shared" si="17"/>
        <v>0</v>
      </c>
      <c r="F87" s="13">
        <f t="shared" si="17"/>
        <v>2.055555555555556</v>
      </c>
      <c r="G87" s="13">
        <f t="shared" si="17"/>
        <v>0.5814814814814815</v>
      </c>
      <c r="H87" s="13" t="e">
        <f t="shared" si="17"/>
        <v>#DIV/0!</v>
      </c>
      <c r="I87" s="13">
        <f t="shared" si="17"/>
        <v>10.885714285714286</v>
      </c>
      <c r="J87" s="13">
        <f t="shared" si="17"/>
        <v>2.3863636363636362</v>
      </c>
      <c r="K87" s="13">
        <f t="shared" si="17"/>
        <v>0.7362165731264443</v>
      </c>
      <c r="L87" s="13">
        <f t="shared" si="17"/>
        <v>0.6560130010834236</v>
      </c>
      <c r="M87" s="13">
        <f t="shared" si="17"/>
        <v>1.0454709491158425</v>
      </c>
      <c r="N87" s="13">
        <f t="shared" si="17"/>
        <v>0.36428999400838824</v>
      </c>
      <c r="O87" s="13">
        <f t="shared" si="17"/>
        <v>1.5950413223140496</v>
      </c>
      <c r="P87" s="13">
        <f t="shared" si="17"/>
        <v>1.5923566878980888</v>
      </c>
      <c r="Q87" s="13" t="e">
        <f t="shared" si="17"/>
        <v>#DIV/0!</v>
      </c>
      <c r="R87" s="13" t="e">
        <f t="shared" si="17"/>
        <v>#DIV/0!</v>
      </c>
      <c r="S87" s="13" t="e">
        <f t="shared" si="17"/>
        <v>#DIV/0!</v>
      </c>
      <c r="T87" s="13" t="e">
        <f t="shared" si="17"/>
        <v>#DIV/0!</v>
      </c>
      <c r="U87" s="13">
        <f t="shared" si="17"/>
        <v>3.820069204152249</v>
      </c>
      <c r="V87" s="13" t="e">
        <f t="shared" si="17"/>
        <v>#DIV/0!</v>
      </c>
      <c r="W87" s="13">
        <f t="shared" si="17"/>
        <v>1.663703703703704</v>
      </c>
      <c r="X87" s="13">
        <f t="shared" si="17"/>
        <v>1.0310528869480833</v>
      </c>
      <c r="Y87" s="13">
        <f t="shared" si="17"/>
        <v>0.7213114754098362</v>
      </c>
      <c r="Z87" s="13">
        <f t="shared" si="17"/>
        <v>0.8576642335766425</v>
      </c>
      <c r="AA87" s="13">
        <f t="shared" si="17"/>
        <v>0.8150375939849623</v>
      </c>
      <c r="AB87" s="13">
        <f t="shared" si="17"/>
        <v>0.9063231850117095</v>
      </c>
      <c r="AC87" s="13" t="e">
        <f t="shared" si="17"/>
        <v>#DIV/0!</v>
      </c>
      <c r="AD87" s="13">
        <f t="shared" si="17"/>
        <v>0.156021897810219</v>
      </c>
      <c r="AE87" s="13">
        <f t="shared" si="17"/>
        <v>0.8256880733944955</v>
      </c>
      <c r="AF87" s="13">
        <v>0</v>
      </c>
      <c r="AG87" s="13">
        <f t="shared" si="17"/>
        <v>0</v>
      </c>
    </row>
    <row r="88" spans="1:33" ht="12.75">
      <c r="A88" t="s">
        <v>24</v>
      </c>
      <c r="C88" s="13">
        <f t="shared" si="16"/>
        <v>0</v>
      </c>
      <c r="D88" s="13">
        <f t="shared" si="17"/>
        <v>0</v>
      </c>
      <c r="E88" s="13">
        <f t="shared" si="17"/>
        <v>0</v>
      </c>
      <c r="F88" s="13">
        <f t="shared" si="17"/>
        <v>0</v>
      </c>
      <c r="G88" s="13">
        <f t="shared" si="17"/>
        <v>0</v>
      </c>
      <c r="H88" s="13" t="e">
        <f t="shared" si="17"/>
        <v>#DIV/0!</v>
      </c>
      <c r="I88" s="13">
        <f t="shared" si="17"/>
        <v>6.000000000000001</v>
      </c>
      <c r="J88" s="13">
        <f t="shared" si="17"/>
        <v>0</v>
      </c>
      <c r="K88" s="13">
        <f t="shared" si="17"/>
        <v>0</v>
      </c>
      <c r="L88" s="13">
        <f t="shared" si="17"/>
        <v>0.2600216684723727</v>
      </c>
      <c r="M88" s="13">
        <f t="shared" si="17"/>
        <v>0.7795019848430169</v>
      </c>
      <c r="N88" s="13">
        <f t="shared" si="17"/>
        <v>0.17974835230677053</v>
      </c>
      <c r="O88" s="13">
        <f t="shared" si="17"/>
        <v>1.4876033057851241</v>
      </c>
      <c r="P88" s="13">
        <f t="shared" si="17"/>
        <v>2.770700636942675</v>
      </c>
      <c r="Q88" s="13" t="e">
        <f t="shared" si="17"/>
        <v>#DIV/0!</v>
      </c>
      <c r="R88" s="13" t="e">
        <f t="shared" si="17"/>
        <v>#DIV/0!</v>
      </c>
      <c r="S88" s="13" t="e">
        <f t="shared" si="17"/>
        <v>#DIV/0!</v>
      </c>
      <c r="T88" s="13" t="e">
        <f t="shared" si="17"/>
        <v>#DIV/0!</v>
      </c>
      <c r="U88" s="13">
        <f t="shared" si="17"/>
        <v>0.4152249134948097</v>
      </c>
      <c r="V88" s="13" t="e">
        <f t="shared" si="17"/>
        <v>#DIV/0!</v>
      </c>
      <c r="W88" s="13">
        <f t="shared" si="17"/>
        <v>0</v>
      </c>
      <c r="X88" s="13">
        <f t="shared" si="17"/>
        <v>0.08733624454148471</v>
      </c>
      <c r="Y88" s="13">
        <f t="shared" si="17"/>
        <v>0.2603664416586307</v>
      </c>
      <c r="Z88" s="13">
        <f t="shared" si="17"/>
        <v>0</v>
      </c>
      <c r="AA88" s="13">
        <f t="shared" si="17"/>
        <v>0.045112781954887216</v>
      </c>
      <c r="AB88" s="13">
        <f t="shared" si="17"/>
        <v>0.11241217798594846</v>
      </c>
      <c r="AC88" s="13" t="e">
        <f t="shared" si="17"/>
        <v>#DIV/0!</v>
      </c>
      <c r="AD88" s="13">
        <f t="shared" si="17"/>
        <v>0</v>
      </c>
      <c r="AE88" s="13">
        <f t="shared" si="17"/>
        <v>0.07863695937090433</v>
      </c>
      <c r="AF88" s="13">
        <v>0</v>
      </c>
      <c r="AG88" s="13">
        <f t="shared" si="17"/>
        <v>0</v>
      </c>
    </row>
    <row r="89" spans="1:33" ht="12.75">
      <c r="A89" t="s">
        <v>23</v>
      </c>
      <c r="C89" s="13">
        <f t="shared" si="16"/>
        <v>0</v>
      </c>
      <c r="D89" s="13">
        <f t="shared" si="17"/>
        <v>0</v>
      </c>
      <c r="E89" s="13">
        <f t="shared" si="17"/>
        <v>0</v>
      </c>
      <c r="F89" s="13">
        <f t="shared" si="17"/>
        <v>0</v>
      </c>
      <c r="G89" s="13">
        <f t="shared" si="17"/>
        <v>0</v>
      </c>
      <c r="H89" s="13" t="e">
        <f t="shared" si="17"/>
        <v>#DIV/0!</v>
      </c>
      <c r="I89" s="13">
        <f t="shared" si="17"/>
        <v>4.421428571428572</v>
      </c>
      <c r="J89" s="13">
        <f t="shared" si="17"/>
        <v>0</v>
      </c>
      <c r="K89" s="13">
        <f t="shared" si="17"/>
        <v>0</v>
      </c>
      <c r="L89" s="13">
        <f t="shared" si="17"/>
        <v>0.18580715059588299</v>
      </c>
      <c r="M89" s="13">
        <f t="shared" si="17"/>
        <v>1.4756405629736558</v>
      </c>
      <c r="N89" s="13">
        <f t="shared" si="17"/>
        <v>2.197124026363092</v>
      </c>
      <c r="O89" s="13">
        <f t="shared" si="17"/>
        <v>0.7004132231404959</v>
      </c>
      <c r="P89" s="13">
        <f t="shared" si="17"/>
        <v>4.681528662420382</v>
      </c>
      <c r="Q89" s="13" t="e">
        <f t="shared" si="17"/>
        <v>#DIV/0!</v>
      </c>
      <c r="R89" s="13" t="e">
        <f t="shared" si="17"/>
        <v>#DIV/0!</v>
      </c>
      <c r="S89" s="13" t="e">
        <f t="shared" si="17"/>
        <v>#DIV/0!</v>
      </c>
      <c r="T89" s="13" t="e">
        <f t="shared" si="17"/>
        <v>#DIV/0!</v>
      </c>
      <c r="U89" s="13">
        <f t="shared" si="17"/>
        <v>5.619377162629758</v>
      </c>
      <c r="V89" s="13" t="e">
        <f t="shared" si="17"/>
        <v>#DIV/0!</v>
      </c>
      <c r="W89" s="13">
        <f t="shared" si="17"/>
        <v>0.5333333333333333</v>
      </c>
      <c r="X89" s="13">
        <f t="shared" si="17"/>
        <v>1.0286268801552645</v>
      </c>
      <c r="Y89" s="13">
        <f t="shared" si="17"/>
        <v>0.9594985535197686</v>
      </c>
      <c r="Z89" s="13">
        <f t="shared" si="17"/>
        <v>1.697080291970803</v>
      </c>
      <c r="AA89" s="13">
        <f t="shared" si="17"/>
        <v>1.6548872180451129</v>
      </c>
      <c r="AB89" s="13">
        <f t="shared" si="17"/>
        <v>1.1976580796252927</v>
      </c>
      <c r="AC89" s="13" t="e">
        <f t="shared" si="17"/>
        <v>#DIV/0!</v>
      </c>
      <c r="AD89" s="13">
        <f t="shared" si="17"/>
        <v>0.1916058394160584</v>
      </c>
      <c r="AE89" s="13">
        <f t="shared" si="17"/>
        <v>1.5583224115334207</v>
      </c>
      <c r="AF89" s="13">
        <v>0</v>
      </c>
      <c r="AG89" s="13">
        <f t="shared" si="17"/>
        <v>0</v>
      </c>
    </row>
    <row r="90" spans="1:33" ht="12.75">
      <c r="A90" t="s">
        <v>21</v>
      </c>
      <c r="C90" s="13">
        <f t="shared" si="16"/>
        <v>0.19924098671726756</v>
      </c>
      <c r="D90" s="13">
        <f t="shared" si="17"/>
        <v>0.09266409266409267</v>
      </c>
      <c r="E90" s="13">
        <f t="shared" si="17"/>
        <v>0.3536345776031434</v>
      </c>
      <c r="F90" s="13">
        <f t="shared" si="17"/>
        <v>1.1111111111111112</v>
      </c>
      <c r="G90" s="13">
        <f t="shared" si="17"/>
        <v>0</v>
      </c>
      <c r="H90" s="13" t="e">
        <f t="shared" si="17"/>
        <v>#DIV/0!</v>
      </c>
      <c r="I90" s="13">
        <f t="shared" si="17"/>
        <v>0</v>
      </c>
      <c r="J90" s="13">
        <f t="shared" si="17"/>
        <v>2.3863636363636362</v>
      </c>
      <c r="K90" s="13">
        <f t="shared" si="17"/>
        <v>0.1188511059755695</v>
      </c>
      <c r="L90" s="13">
        <f t="shared" si="17"/>
        <v>0.09750812567713976</v>
      </c>
      <c r="M90" s="13">
        <f t="shared" si="17"/>
        <v>0.4345001804402742</v>
      </c>
      <c r="N90" s="13">
        <f t="shared" si="17"/>
        <v>0.5871779508687837</v>
      </c>
      <c r="O90" s="13">
        <f t="shared" si="17"/>
        <v>0</v>
      </c>
      <c r="P90" s="13">
        <f t="shared" si="17"/>
        <v>1.6878980891719746</v>
      </c>
      <c r="Q90" s="13" t="e">
        <f t="shared" si="17"/>
        <v>#DIV/0!</v>
      </c>
      <c r="R90" s="13" t="e">
        <f t="shared" si="17"/>
        <v>#DIV/0!</v>
      </c>
      <c r="S90" s="13" t="e">
        <f t="shared" si="17"/>
        <v>#DIV/0!</v>
      </c>
      <c r="T90" s="13" t="e">
        <f t="shared" si="17"/>
        <v>#DIV/0!</v>
      </c>
      <c r="U90" s="13">
        <f t="shared" si="17"/>
        <v>3.97923875432526</v>
      </c>
      <c r="V90" s="13" t="e">
        <f t="shared" si="17"/>
        <v>#DIV/0!</v>
      </c>
      <c r="W90" s="13">
        <f t="shared" si="17"/>
        <v>1.008888888888889</v>
      </c>
      <c r="X90" s="13">
        <f t="shared" si="17"/>
        <v>0.05822416302765648</v>
      </c>
      <c r="Y90" s="13">
        <f t="shared" si="17"/>
        <v>0.3760848601735777</v>
      </c>
      <c r="Z90" s="13">
        <f t="shared" si="17"/>
        <v>0</v>
      </c>
      <c r="AA90" s="13">
        <f t="shared" si="17"/>
        <v>0</v>
      </c>
      <c r="AB90" s="13">
        <f t="shared" si="17"/>
        <v>0.1405152224824356</v>
      </c>
      <c r="AC90" s="13" t="e">
        <f t="shared" si="17"/>
        <v>#DIV/0!</v>
      </c>
      <c r="AD90" s="13">
        <f t="shared" si="17"/>
        <v>0</v>
      </c>
      <c r="AE90" s="13">
        <f t="shared" si="17"/>
        <v>0.15727391874180865</v>
      </c>
      <c r="AF90" s="13">
        <v>0</v>
      </c>
      <c r="AG90" s="13">
        <f t="shared" si="17"/>
        <v>0</v>
      </c>
    </row>
    <row r="91" spans="1:33" ht="12.75">
      <c r="A91" s="8" t="s">
        <v>22</v>
      </c>
      <c r="B91" s="9"/>
      <c r="C91" s="13">
        <f aca="true" t="shared" si="18" ref="C91:AE91">SUM(C47:C53)/C61</f>
        <v>1.5611954459203037</v>
      </c>
      <c r="D91" s="13">
        <f t="shared" si="18"/>
        <v>0.8220077220077221</v>
      </c>
      <c r="E91" s="13">
        <f t="shared" si="18"/>
        <v>2.6777996070726915</v>
      </c>
      <c r="F91" s="13">
        <f t="shared" si="18"/>
        <v>5.5606060606060606</v>
      </c>
      <c r="G91" s="13">
        <f t="shared" si="18"/>
        <v>0</v>
      </c>
      <c r="H91" s="13" t="e">
        <f t="shared" si="18"/>
        <v>#DIV/0!</v>
      </c>
      <c r="I91" s="13">
        <f t="shared" si="18"/>
        <v>0</v>
      </c>
      <c r="J91" s="13">
        <f t="shared" si="18"/>
        <v>13.011363636363635</v>
      </c>
      <c r="K91" s="13">
        <f t="shared" si="18"/>
        <v>1.1148894024430505</v>
      </c>
      <c r="L91" s="13">
        <f t="shared" si="18"/>
        <v>1.7611050920910079</v>
      </c>
      <c r="M91" s="13">
        <f t="shared" si="18"/>
        <v>3.0710934680620716</v>
      </c>
      <c r="N91" s="13">
        <f t="shared" si="18"/>
        <v>4.349910125823847</v>
      </c>
      <c r="O91" s="13">
        <f t="shared" si="18"/>
        <v>0</v>
      </c>
      <c r="P91" s="13">
        <f t="shared" si="18"/>
        <v>0</v>
      </c>
      <c r="Q91" s="13" t="e">
        <f t="shared" si="18"/>
        <v>#DIV/0!</v>
      </c>
      <c r="R91" s="13" t="e">
        <f t="shared" si="18"/>
        <v>#DIV/0!</v>
      </c>
      <c r="S91" s="13" t="e">
        <f t="shared" si="18"/>
        <v>#DIV/0!</v>
      </c>
      <c r="T91" s="13" t="e">
        <f t="shared" si="18"/>
        <v>#DIV/0!</v>
      </c>
      <c r="U91" s="13">
        <f t="shared" si="18"/>
        <v>12.965397923875434</v>
      </c>
      <c r="V91" s="13" t="e">
        <f t="shared" si="18"/>
        <v>#DIV/0!</v>
      </c>
      <c r="W91" s="13">
        <f t="shared" si="18"/>
        <v>4.32</v>
      </c>
      <c r="X91" s="13">
        <f t="shared" si="18"/>
        <v>1.7768073750606501</v>
      </c>
      <c r="Y91" s="13">
        <f t="shared" si="18"/>
        <v>1.2372227579556414</v>
      </c>
      <c r="Z91" s="13">
        <f t="shared" si="18"/>
        <v>0</v>
      </c>
      <c r="AA91" s="13">
        <f t="shared" si="18"/>
        <v>2.2541353383458644</v>
      </c>
      <c r="AB91" s="13">
        <f t="shared" si="18"/>
        <v>0.8430913348946135</v>
      </c>
      <c r="AC91" s="13" t="e">
        <f t="shared" si="18"/>
        <v>#DIV/0!</v>
      </c>
      <c r="AD91" s="13">
        <f t="shared" si="18"/>
        <v>0</v>
      </c>
      <c r="AE91" s="13">
        <f t="shared" si="18"/>
        <v>1.4606815203145478</v>
      </c>
      <c r="AF91" s="13">
        <v>0</v>
      </c>
      <c r="AG91" s="13">
        <f>SUM(AG47:AG53)/AG61</f>
        <v>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workbookViewId="0" topLeftCell="A1">
      <selection activeCell="K10" sqref="K10"/>
    </sheetView>
  </sheetViews>
  <sheetFormatPr defaultColWidth="9.140625" defaultRowHeight="12.75"/>
  <cols>
    <col min="1" max="16384" width="3.7109375" style="0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1</v>
      </c>
      <c r="V2">
        <v>14</v>
      </c>
      <c r="W2">
        <v>13</v>
      </c>
      <c r="X2">
        <v>8</v>
      </c>
      <c r="AB2">
        <v>9</v>
      </c>
      <c r="AC2">
        <v>24</v>
      </c>
      <c r="AD2">
        <v>9</v>
      </c>
      <c r="AE2">
        <v>19</v>
      </c>
      <c r="AF2">
        <v>13</v>
      </c>
      <c r="AG2">
        <v>18</v>
      </c>
      <c r="AH2" s="2">
        <f aca="true" t="shared" si="0" ref="AH2:AH16">SUM(C2:AG2)</f>
        <v>127</v>
      </c>
    </row>
    <row r="3" spans="1:34" ht="12.75">
      <c r="A3" t="s">
        <v>33</v>
      </c>
      <c r="V3">
        <v>36</v>
      </c>
      <c r="W3">
        <v>43</v>
      </c>
      <c r="X3">
        <v>33</v>
      </c>
      <c r="AB3">
        <v>16</v>
      </c>
      <c r="AC3">
        <v>12</v>
      </c>
      <c r="AD3">
        <v>10</v>
      </c>
      <c r="AE3">
        <v>7</v>
      </c>
      <c r="AF3">
        <v>8</v>
      </c>
      <c r="AG3">
        <v>1</v>
      </c>
      <c r="AH3" s="2">
        <f t="shared" si="0"/>
        <v>166</v>
      </c>
    </row>
    <row r="4" spans="1:34" ht="12.75">
      <c r="A4" t="s">
        <v>31</v>
      </c>
      <c r="V4">
        <v>3</v>
      </c>
      <c r="W4">
        <v>3</v>
      </c>
      <c r="X4">
        <v>2</v>
      </c>
      <c r="AB4">
        <v>1</v>
      </c>
      <c r="AE4">
        <v>1</v>
      </c>
      <c r="AG4">
        <v>1</v>
      </c>
      <c r="AH4" s="2">
        <f t="shared" si="0"/>
        <v>11</v>
      </c>
    </row>
    <row r="5" spans="1:34" ht="12.75">
      <c r="A5" t="s">
        <v>36</v>
      </c>
      <c r="V5">
        <v>1</v>
      </c>
      <c r="W5">
        <v>2</v>
      </c>
      <c r="X5">
        <v>2</v>
      </c>
      <c r="AB5">
        <v>1</v>
      </c>
      <c r="AH5" s="2">
        <f t="shared" si="0"/>
        <v>6</v>
      </c>
    </row>
    <row r="6" spans="1:34" ht="12.75">
      <c r="A6" t="s">
        <v>32</v>
      </c>
      <c r="V6">
        <v>3</v>
      </c>
      <c r="W6">
        <v>3</v>
      </c>
      <c r="X6">
        <v>3</v>
      </c>
      <c r="AB6">
        <v>2</v>
      </c>
      <c r="AE6">
        <v>2</v>
      </c>
      <c r="AF6">
        <v>1</v>
      </c>
      <c r="AG6">
        <v>5</v>
      </c>
      <c r="AH6" s="2">
        <f t="shared" si="0"/>
        <v>19</v>
      </c>
    </row>
    <row r="7" spans="1:34" ht="12.75">
      <c r="A7" t="s">
        <v>37</v>
      </c>
      <c r="V7">
        <v>2</v>
      </c>
      <c r="W7">
        <v>2</v>
      </c>
      <c r="X7">
        <v>1</v>
      </c>
      <c r="AB7">
        <v>1</v>
      </c>
      <c r="AH7" s="2">
        <f t="shared" si="0"/>
        <v>6</v>
      </c>
    </row>
    <row r="8" ht="12.75">
      <c r="AH8" s="2">
        <f t="shared" si="0"/>
        <v>0</v>
      </c>
    </row>
    <row r="9" ht="12.75">
      <c r="AH9" s="2">
        <f t="shared" si="0"/>
        <v>0</v>
      </c>
    </row>
    <row r="10" ht="12.75">
      <c r="AH10" s="2">
        <f t="shared" si="0"/>
        <v>0</v>
      </c>
    </row>
    <row r="11" ht="12.75">
      <c r="AH11" s="2">
        <f t="shared" si="0"/>
        <v>0</v>
      </c>
    </row>
    <row r="12" ht="12.75">
      <c r="AH12" s="2">
        <f t="shared" si="0"/>
        <v>0</v>
      </c>
    </row>
    <row r="13" ht="12.75">
      <c r="AH13" s="2">
        <f t="shared" si="0"/>
        <v>0</v>
      </c>
    </row>
    <row r="14" ht="12.75">
      <c r="AH14" s="2">
        <f t="shared" si="0"/>
        <v>0</v>
      </c>
    </row>
    <row r="15" ht="12.75">
      <c r="AH15" s="2">
        <f t="shared" si="0"/>
        <v>0</v>
      </c>
    </row>
    <row r="16" ht="13.5" thickBot="1">
      <c r="AH16" s="2">
        <f t="shared" si="0"/>
        <v>0</v>
      </c>
    </row>
    <row r="17" ht="13.5" thickBot="1">
      <c r="AH17" s="7">
        <f>SUM(AH2:AH16)</f>
        <v>335</v>
      </c>
    </row>
    <row r="19" spans="3:34" ht="12.75"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7.783333333333333</v>
      </c>
      <c r="W19">
        <v>9.5</v>
      </c>
      <c r="X19">
        <v>7.55</v>
      </c>
      <c r="Y19">
        <v>0</v>
      </c>
      <c r="Z19">
        <v>0</v>
      </c>
      <c r="AA19">
        <v>0</v>
      </c>
      <c r="AB19">
        <v>7.016666666666667</v>
      </c>
      <c r="AC19">
        <v>8.55</v>
      </c>
      <c r="AD19">
        <v>6.933333333333334</v>
      </c>
      <c r="AE19">
        <v>9.666666666666666</v>
      </c>
      <c r="AF19">
        <v>8.7</v>
      </c>
      <c r="AG19">
        <v>9.366666666666667</v>
      </c>
      <c r="AH19">
        <f>SUM(C19:AG19)</f>
        <v>75.06666666666666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4" ht="12.75">
      <c r="A23" t="s">
        <v>1</v>
      </c>
      <c r="H23">
        <v>1</v>
      </c>
      <c r="I23">
        <v>1</v>
      </c>
      <c r="J23">
        <v>1</v>
      </c>
      <c r="K23">
        <v>6</v>
      </c>
      <c r="L23">
        <v>23</v>
      </c>
      <c r="M23">
        <v>61</v>
      </c>
      <c r="N23">
        <v>34</v>
      </c>
    </row>
    <row r="24" spans="1:15" ht="12.75">
      <c r="A24" t="s">
        <v>33</v>
      </c>
      <c r="H24">
        <v>1</v>
      </c>
      <c r="I24">
        <v>1</v>
      </c>
      <c r="J24">
        <v>5</v>
      </c>
      <c r="K24">
        <v>20</v>
      </c>
      <c r="L24">
        <v>49</v>
      </c>
      <c r="M24">
        <v>53</v>
      </c>
      <c r="N24">
        <v>35</v>
      </c>
      <c r="O24">
        <v>2</v>
      </c>
    </row>
    <row r="25" spans="1:14" ht="12.75">
      <c r="A25" t="s">
        <v>31</v>
      </c>
      <c r="K25">
        <v>1</v>
      </c>
      <c r="L25">
        <v>1</v>
      </c>
      <c r="M25">
        <v>3</v>
      </c>
      <c r="N25">
        <v>6</v>
      </c>
    </row>
    <row r="26" spans="1:14" ht="12.75">
      <c r="A26" t="s">
        <v>36</v>
      </c>
      <c r="I26">
        <v>1</v>
      </c>
      <c r="K26">
        <v>1</v>
      </c>
      <c r="M26">
        <v>2</v>
      </c>
      <c r="N26">
        <v>2</v>
      </c>
    </row>
    <row r="27" spans="1:14" ht="12.75">
      <c r="A27" t="s">
        <v>32</v>
      </c>
      <c r="I27">
        <v>1</v>
      </c>
      <c r="L27">
        <v>5</v>
      </c>
      <c r="M27">
        <v>9</v>
      </c>
      <c r="N27">
        <v>4</v>
      </c>
    </row>
    <row r="28" spans="1:14" ht="12.75">
      <c r="A28" t="s">
        <v>37</v>
      </c>
      <c r="I28">
        <v>1</v>
      </c>
      <c r="J28">
        <v>1</v>
      </c>
      <c r="L28">
        <v>1</v>
      </c>
      <c r="M28">
        <v>2</v>
      </c>
      <c r="N28">
        <v>1</v>
      </c>
    </row>
    <row r="34" ht="12.75">
      <c r="B34" s="29"/>
    </row>
    <row r="44" spans="1:2" ht="12.75">
      <c r="A44" s="30">
        <v>-3</v>
      </c>
      <c r="B44" t="s">
        <v>45</v>
      </c>
    </row>
    <row r="45" spans="1:2" ht="12.75">
      <c r="A45">
        <v>20101020</v>
      </c>
      <c r="B45" t="s">
        <v>66</v>
      </c>
    </row>
    <row r="46" spans="1:2" ht="12.75">
      <c r="A46">
        <v>20101020</v>
      </c>
      <c r="B46" t="s">
        <v>38</v>
      </c>
    </row>
    <row r="47" spans="1:2" ht="12.75">
      <c r="A47">
        <v>20101022</v>
      </c>
      <c r="B47" t="s">
        <v>67</v>
      </c>
    </row>
    <row r="48" spans="1:2" ht="12.75">
      <c r="A48">
        <v>20101026</v>
      </c>
      <c r="B48" t="s">
        <v>69</v>
      </c>
    </row>
    <row r="49" spans="1:2" ht="12.75">
      <c r="A49">
        <v>20101026</v>
      </c>
      <c r="B49" t="s">
        <v>70</v>
      </c>
    </row>
    <row r="50" spans="1:2" ht="12.75">
      <c r="A50">
        <v>20101026</v>
      </c>
      <c r="B50" t="s">
        <v>71</v>
      </c>
    </row>
    <row r="51" spans="1:2" ht="12.75">
      <c r="A51">
        <v>20101027</v>
      </c>
      <c r="B51" t="s">
        <v>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8"/>
  <sheetViews>
    <sheetView workbookViewId="0" topLeftCell="A1">
      <selection activeCell="E36" sqref="E36"/>
    </sheetView>
  </sheetViews>
  <sheetFormatPr defaultColWidth="9.140625" defaultRowHeight="12.75"/>
  <cols>
    <col min="1" max="1" width="6.7109375" style="0" customWidth="1"/>
    <col min="2" max="16384" width="3.7109375" style="0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1</v>
      </c>
      <c r="C2">
        <v>1</v>
      </c>
      <c r="E2">
        <v>2</v>
      </c>
      <c r="H2">
        <v>6</v>
      </c>
      <c r="I2">
        <v>10</v>
      </c>
      <c r="J2">
        <v>22</v>
      </c>
      <c r="K2">
        <v>12</v>
      </c>
      <c r="L2">
        <v>17</v>
      </c>
      <c r="M2">
        <v>16</v>
      </c>
      <c r="N2">
        <v>17</v>
      </c>
      <c r="O2">
        <v>15</v>
      </c>
      <c r="P2">
        <v>15</v>
      </c>
      <c r="Q2">
        <v>2</v>
      </c>
      <c r="R2">
        <v>3</v>
      </c>
      <c r="V2">
        <v>12</v>
      </c>
      <c r="W2">
        <v>22</v>
      </c>
      <c r="AB2">
        <v>17</v>
      </c>
      <c r="AC2">
        <v>28</v>
      </c>
      <c r="AD2">
        <v>21</v>
      </c>
      <c r="AE2">
        <v>34</v>
      </c>
      <c r="AF2">
        <v>21</v>
      </c>
      <c r="AG2">
        <v>19</v>
      </c>
      <c r="AH2" s="2">
        <f aca="true" t="shared" si="0" ref="AH2:AH16">SUM(C2:AG2)</f>
        <v>312</v>
      </c>
    </row>
    <row r="3" spans="1:34" ht="12.75">
      <c r="A3" t="s">
        <v>30</v>
      </c>
      <c r="E3">
        <v>1</v>
      </c>
      <c r="AH3" s="2">
        <f t="shared" si="0"/>
        <v>1</v>
      </c>
    </row>
    <row r="4" spans="1:34" ht="12.75">
      <c r="A4" t="s">
        <v>31</v>
      </c>
      <c r="E4">
        <v>1</v>
      </c>
      <c r="I4">
        <v>1</v>
      </c>
      <c r="J4">
        <v>3</v>
      </c>
      <c r="K4">
        <v>2</v>
      </c>
      <c r="L4">
        <v>3</v>
      </c>
      <c r="M4">
        <v>1</v>
      </c>
      <c r="N4">
        <v>5</v>
      </c>
      <c r="O4">
        <v>5</v>
      </c>
      <c r="P4">
        <v>3</v>
      </c>
      <c r="V4">
        <v>3</v>
      </c>
      <c r="W4">
        <v>7</v>
      </c>
      <c r="AB4">
        <v>2</v>
      </c>
      <c r="AC4">
        <v>3</v>
      </c>
      <c r="AD4">
        <v>5</v>
      </c>
      <c r="AE4">
        <v>2</v>
      </c>
      <c r="AF4">
        <v>2</v>
      </c>
      <c r="AG4">
        <v>8</v>
      </c>
      <c r="AH4" s="2">
        <f t="shared" si="0"/>
        <v>56</v>
      </c>
    </row>
    <row r="5" spans="1:34" ht="12.75">
      <c r="A5" t="s">
        <v>32</v>
      </c>
      <c r="H5">
        <v>1</v>
      </c>
      <c r="J5">
        <v>2</v>
      </c>
      <c r="K5">
        <v>2</v>
      </c>
      <c r="L5">
        <v>3</v>
      </c>
      <c r="M5">
        <v>3</v>
      </c>
      <c r="N5">
        <v>5</v>
      </c>
      <c r="O5">
        <v>4</v>
      </c>
      <c r="P5">
        <v>2</v>
      </c>
      <c r="W5">
        <v>1</v>
      </c>
      <c r="AB5">
        <v>2</v>
      </c>
      <c r="AC5">
        <v>1</v>
      </c>
      <c r="AD5">
        <v>2</v>
      </c>
      <c r="AE5">
        <v>3</v>
      </c>
      <c r="AF5">
        <v>2</v>
      </c>
      <c r="AG5">
        <v>3</v>
      </c>
      <c r="AH5" s="2">
        <f t="shared" si="0"/>
        <v>36</v>
      </c>
    </row>
    <row r="6" spans="1:34" ht="12.75">
      <c r="A6" t="s">
        <v>34</v>
      </c>
      <c r="H6">
        <v>1</v>
      </c>
      <c r="AH6" s="2">
        <f t="shared" si="0"/>
        <v>1</v>
      </c>
    </row>
    <row r="7" spans="1:34" ht="12.75">
      <c r="A7" t="s">
        <v>33</v>
      </c>
      <c r="I7">
        <v>1</v>
      </c>
      <c r="J7">
        <v>1</v>
      </c>
      <c r="K7">
        <v>2</v>
      </c>
      <c r="L7">
        <v>1</v>
      </c>
      <c r="M7">
        <v>6</v>
      </c>
      <c r="O7">
        <v>2</v>
      </c>
      <c r="P7">
        <v>8</v>
      </c>
      <c r="Q7">
        <v>1</v>
      </c>
      <c r="T7">
        <v>1</v>
      </c>
      <c r="V7">
        <v>40</v>
      </c>
      <c r="W7">
        <v>52</v>
      </c>
      <c r="AB7">
        <v>15</v>
      </c>
      <c r="AC7">
        <v>15</v>
      </c>
      <c r="AD7">
        <v>11</v>
      </c>
      <c r="AE7">
        <v>9</v>
      </c>
      <c r="AF7">
        <v>4</v>
      </c>
      <c r="AG7">
        <v>2</v>
      </c>
      <c r="AH7" s="2">
        <f t="shared" si="0"/>
        <v>171</v>
      </c>
    </row>
    <row r="8" spans="1:34" ht="12.75">
      <c r="A8" t="s">
        <v>54</v>
      </c>
      <c r="J8">
        <v>1</v>
      </c>
      <c r="AH8" s="2">
        <f t="shared" si="0"/>
        <v>1</v>
      </c>
    </row>
    <row r="9" spans="1:34" ht="12.75">
      <c r="A9" t="s">
        <v>36</v>
      </c>
      <c r="N9">
        <v>4</v>
      </c>
      <c r="O9">
        <v>2</v>
      </c>
      <c r="P9">
        <v>1</v>
      </c>
      <c r="Q9">
        <v>1</v>
      </c>
      <c r="AH9" s="2">
        <f t="shared" si="0"/>
        <v>8</v>
      </c>
    </row>
    <row r="10" spans="1:34" ht="12.75">
      <c r="A10" t="s">
        <v>37</v>
      </c>
      <c r="V10">
        <v>2</v>
      </c>
      <c r="W10">
        <v>1</v>
      </c>
      <c r="AH10" s="2">
        <f t="shared" si="0"/>
        <v>3</v>
      </c>
    </row>
    <row r="11" ht="12.75">
      <c r="AH11" s="2">
        <f t="shared" si="0"/>
        <v>0</v>
      </c>
    </row>
    <row r="12" ht="12.75">
      <c r="AH12" s="2">
        <f t="shared" si="0"/>
        <v>0</v>
      </c>
    </row>
    <row r="13" ht="12.75">
      <c r="AH13" s="2">
        <f t="shared" si="0"/>
        <v>0</v>
      </c>
    </row>
    <row r="14" ht="12.75">
      <c r="AH14" s="2">
        <f t="shared" si="0"/>
        <v>0</v>
      </c>
    </row>
    <row r="15" ht="12.75">
      <c r="AH15" s="2">
        <f t="shared" si="0"/>
        <v>0</v>
      </c>
    </row>
    <row r="16" ht="13.5" thickBot="1">
      <c r="AH16" s="2">
        <f t="shared" si="0"/>
        <v>0</v>
      </c>
    </row>
    <row r="17" ht="13.5" thickBot="1">
      <c r="AH17" s="7">
        <f>SUM(AH2:AH16)</f>
        <v>589</v>
      </c>
    </row>
    <row r="19" spans="3:34" ht="12.75">
      <c r="C19">
        <v>0.3</v>
      </c>
      <c r="D19">
        <v>0</v>
      </c>
      <c r="E19">
        <v>2.3166666666666664</v>
      </c>
      <c r="F19">
        <v>0</v>
      </c>
      <c r="G19">
        <v>0</v>
      </c>
      <c r="H19">
        <v>5.016666666666667</v>
      </c>
      <c r="I19">
        <v>6.033333333333333</v>
      </c>
      <c r="J19">
        <v>7.966666666666667</v>
      </c>
      <c r="K19">
        <v>4.1</v>
      </c>
      <c r="L19">
        <v>7.733333333333333</v>
      </c>
      <c r="M19">
        <v>8.316666666666666</v>
      </c>
      <c r="N19">
        <v>7.833333333333333</v>
      </c>
      <c r="O19">
        <v>7.016666666666667</v>
      </c>
      <c r="P19">
        <v>9.283333333333333</v>
      </c>
      <c r="Q19">
        <v>1.1833333333333333</v>
      </c>
      <c r="R19">
        <v>1.8166666666666667</v>
      </c>
      <c r="S19">
        <v>0</v>
      </c>
      <c r="T19">
        <v>0.35</v>
      </c>
      <c r="U19">
        <v>0</v>
      </c>
      <c r="V19">
        <v>7.816666666666666</v>
      </c>
      <c r="W19">
        <v>11.766666666666667</v>
      </c>
      <c r="X19">
        <v>0</v>
      </c>
      <c r="Y19">
        <v>0</v>
      </c>
      <c r="Z19">
        <v>0</v>
      </c>
      <c r="AA19">
        <v>0</v>
      </c>
      <c r="AB19">
        <v>6.783333333333333</v>
      </c>
      <c r="AC19">
        <v>9.4</v>
      </c>
      <c r="AD19">
        <v>8.283333333333333</v>
      </c>
      <c r="AE19">
        <v>12.166666666666666</v>
      </c>
      <c r="AF19">
        <v>13.2</v>
      </c>
      <c r="AG19">
        <v>8.933333333333334</v>
      </c>
      <c r="AH19">
        <f>SUM(C19:AG19)</f>
        <v>147.61666666666667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5" ht="12.75">
      <c r="A23" t="s">
        <v>1</v>
      </c>
      <c r="K23">
        <v>1</v>
      </c>
      <c r="L23">
        <v>13</v>
      </c>
      <c r="M23">
        <v>83</v>
      </c>
      <c r="N23">
        <v>203</v>
      </c>
      <c r="O23">
        <v>12</v>
      </c>
    </row>
    <row r="24" spans="1:14" ht="12.75">
      <c r="A24" t="s">
        <v>30</v>
      </c>
      <c r="N24">
        <v>1</v>
      </c>
    </row>
    <row r="25" spans="1:15" ht="12.75">
      <c r="A25" t="s">
        <v>31</v>
      </c>
      <c r="M25">
        <v>7</v>
      </c>
      <c r="N25">
        <v>43</v>
      </c>
      <c r="O25">
        <v>6</v>
      </c>
    </row>
    <row r="26" spans="1:15" ht="12.75">
      <c r="A26" t="s">
        <v>32</v>
      </c>
      <c r="M26">
        <v>7</v>
      </c>
      <c r="N26">
        <v>25</v>
      </c>
      <c r="O26">
        <v>4</v>
      </c>
    </row>
    <row r="27" spans="1:14" ht="12.75">
      <c r="A27" t="s">
        <v>34</v>
      </c>
      <c r="N27">
        <v>1</v>
      </c>
    </row>
    <row r="28" spans="1:14" ht="12.75">
      <c r="A28" t="s">
        <v>33</v>
      </c>
      <c r="J28">
        <v>1</v>
      </c>
      <c r="K28">
        <v>2</v>
      </c>
      <c r="L28">
        <v>10</v>
      </c>
      <c r="M28">
        <v>62</v>
      </c>
      <c r="N28">
        <v>96</v>
      </c>
    </row>
    <row r="29" spans="1:13" ht="12.75">
      <c r="A29" t="s">
        <v>54</v>
      </c>
      <c r="M29">
        <v>1</v>
      </c>
    </row>
    <row r="30" spans="1:14" ht="12.75">
      <c r="A30" t="s">
        <v>36</v>
      </c>
      <c r="M30">
        <v>2</v>
      </c>
      <c r="N30">
        <v>6</v>
      </c>
    </row>
    <row r="31" spans="1:14" ht="12.75">
      <c r="A31" t="s">
        <v>37</v>
      </c>
      <c r="M31">
        <v>2</v>
      </c>
      <c r="N31">
        <v>1</v>
      </c>
    </row>
    <row r="34" ht="12.75">
      <c r="B34" s="29"/>
    </row>
    <row r="44" spans="1:2" ht="12.75">
      <c r="A44" s="30">
        <v>-1</v>
      </c>
      <c r="B44" t="s">
        <v>45</v>
      </c>
    </row>
    <row r="45" spans="1:2" ht="12.75">
      <c r="A45">
        <v>20101020</v>
      </c>
      <c r="B45" t="s">
        <v>38</v>
      </c>
    </row>
    <row r="46" spans="1:2" ht="12.75">
      <c r="A46">
        <v>20101021</v>
      </c>
      <c r="B46" t="s">
        <v>64</v>
      </c>
    </row>
    <row r="47" spans="1:2" ht="12.75">
      <c r="A47">
        <v>20101021</v>
      </c>
      <c r="B47" t="s">
        <v>41</v>
      </c>
    </row>
    <row r="48" spans="1:2" ht="12.75">
      <c r="A48">
        <v>20101026</v>
      </c>
      <c r="B48" t="s">
        <v>65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9"/>
  <dimension ref="A1:AH53"/>
  <sheetViews>
    <sheetView workbookViewId="0" topLeftCell="A1">
      <selection activeCell="B36" sqref="B36"/>
    </sheetView>
  </sheetViews>
  <sheetFormatPr defaultColWidth="9.140625" defaultRowHeight="12.75"/>
  <cols>
    <col min="1" max="1" width="13.00390625" style="0" customWidth="1"/>
    <col min="2" max="33" width="3.28125" style="0" customWidth="1"/>
    <col min="34" max="34" width="8.00390625" style="0" customWidth="1"/>
    <col min="35" max="16384" width="3.28125" style="0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31</v>
      </c>
      <c r="H2">
        <v>7</v>
      </c>
      <c r="I2">
        <v>2</v>
      </c>
      <c r="J2">
        <v>15</v>
      </c>
      <c r="K2">
        <v>4</v>
      </c>
      <c r="L2">
        <v>8</v>
      </c>
      <c r="M2">
        <v>10</v>
      </c>
      <c r="N2">
        <v>7</v>
      </c>
      <c r="O2">
        <v>4</v>
      </c>
      <c r="P2">
        <v>8</v>
      </c>
      <c r="W2">
        <v>15</v>
      </c>
      <c r="X2">
        <v>2</v>
      </c>
      <c r="AB2">
        <v>7</v>
      </c>
      <c r="AC2">
        <v>8</v>
      </c>
      <c r="AD2">
        <v>2</v>
      </c>
      <c r="AE2">
        <v>9</v>
      </c>
      <c r="AF2">
        <v>2</v>
      </c>
      <c r="AG2">
        <v>8</v>
      </c>
      <c r="AH2" s="2">
        <f aca="true" t="shared" si="0" ref="AH2:AH16">SUM(C2:AG2)</f>
        <v>118</v>
      </c>
    </row>
    <row r="3" spans="1:34" ht="12.75">
      <c r="A3" t="s">
        <v>1</v>
      </c>
      <c r="H3">
        <v>29</v>
      </c>
      <c r="I3">
        <v>6</v>
      </c>
      <c r="J3">
        <v>51</v>
      </c>
      <c r="K3">
        <v>41</v>
      </c>
      <c r="L3">
        <v>52</v>
      </c>
      <c r="M3">
        <v>52</v>
      </c>
      <c r="N3">
        <v>39</v>
      </c>
      <c r="O3">
        <v>34</v>
      </c>
      <c r="P3">
        <v>35</v>
      </c>
      <c r="W3">
        <v>51</v>
      </c>
      <c r="X3">
        <v>5</v>
      </c>
      <c r="Y3">
        <v>11</v>
      </c>
      <c r="AB3">
        <v>33</v>
      </c>
      <c r="AC3">
        <v>59</v>
      </c>
      <c r="AD3">
        <v>43</v>
      </c>
      <c r="AE3">
        <v>38</v>
      </c>
      <c r="AF3">
        <v>45</v>
      </c>
      <c r="AG3">
        <v>42</v>
      </c>
      <c r="AH3" s="2">
        <f t="shared" si="0"/>
        <v>666</v>
      </c>
    </row>
    <row r="4" spans="1:34" ht="12.75">
      <c r="A4" t="s">
        <v>32</v>
      </c>
      <c r="H4">
        <v>3</v>
      </c>
      <c r="J4">
        <v>4</v>
      </c>
      <c r="K4">
        <v>4</v>
      </c>
      <c r="L4">
        <v>4</v>
      </c>
      <c r="M4">
        <v>3</v>
      </c>
      <c r="N4">
        <v>3</v>
      </c>
      <c r="O4">
        <v>6</v>
      </c>
      <c r="P4">
        <v>7</v>
      </c>
      <c r="W4">
        <v>5</v>
      </c>
      <c r="AB4">
        <v>8</v>
      </c>
      <c r="AC4">
        <v>6</v>
      </c>
      <c r="AD4">
        <v>2</v>
      </c>
      <c r="AE4">
        <v>7</v>
      </c>
      <c r="AF4">
        <v>10</v>
      </c>
      <c r="AG4">
        <v>6</v>
      </c>
      <c r="AH4" s="2">
        <f t="shared" si="0"/>
        <v>78</v>
      </c>
    </row>
    <row r="5" spans="1:34" ht="12.75">
      <c r="A5" t="s">
        <v>33</v>
      </c>
      <c r="H5">
        <v>5</v>
      </c>
      <c r="J5">
        <v>4</v>
      </c>
      <c r="K5">
        <v>4</v>
      </c>
      <c r="L5">
        <v>5</v>
      </c>
      <c r="M5">
        <v>7</v>
      </c>
      <c r="N5">
        <v>4</v>
      </c>
      <c r="O5">
        <v>8</v>
      </c>
      <c r="P5">
        <v>8</v>
      </c>
      <c r="W5">
        <v>70</v>
      </c>
      <c r="Y5">
        <v>12</v>
      </c>
      <c r="AB5">
        <v>32</v>
      </c>
      <c r="AC5">
        <v>37</v>
      </c>
      <c r="AD5">
        <v>17</v>
      </c>
      <c r="AE5">
        <v>11</v>
      </c>
      <c r="AF5">
        <v>11</v>
      </c>
      <c r="AG5">
        <v>5</v>
      </c>
      <c r="AH5" s="2">
        <f t="shared" si="0"/>
        <v>240</v>
      </c>
    </row>
    <row r="6" spans="1:34" ht="12.75">
      <c r="A6" t="s">
        <v>54</v>
      </c>
      <c r="I6">
        <v>1</v>
      </c>
      <c r="J6">
        <v>3</v>
      </c>
      <c r="K6">
        <v>3</v>
      </c>
      <c r="AH6" s="2">
        <f t="shared" si="0"/>
        <v>7</v>
      </c>
    </row>
    <row r="7" spans="1:34" ht="12.75">
      <c r="A7" t="s">
        <v>30</v>
      </c>
      <c r="J7">
        <v>3</v>
      </c>
      <c r="K7">
        <v>2</v>
      </c>
      <c r="AH7" s="2">
        <f t="shared" si="0"/>
        <v>5</v>
      </c>
    </row>
    <row r="8" spans="1:34" ht="12.75">
      <c r="A8" t="s">
        <v>35</v>
      </c>
      <c r="N8">
        <v>1</v>
      </c>
      <c r="O8">
        <v>1</v>
      </c>
      <c r="P8">
        <v>2</v>
      </c>
      <c r="AH8" s="2">
        <f t="shared" si="0"/>
        <v>4</v>
      </c>
    </row>
    <row r="9" spans="1:34" ht="12.75">
      <c r="A9" t="s">
        <v>36</v>
      </c>
      <c r="N9">
        <v>7</v>
      </c>
      <c r="O9">
        <v>3</v>
      </c>
      <c r="P9">
        <v>4</v>
      </c>
      <c r="W9">
        <v>11</v>
      </c>
      <c r="X9">
        <v>1</v>
      </c>
      <c r="AB9">
        <v>4</v>
      </c>
      <c r="AH9" s="2">
        <f t="shared" si="0"/>
        <v>30</v>
      </c>
    </row>
    <row r="10" spans="1:34" ht="12.75">
      <c r="A10" t="s">
        <v>37</v>
      </c>
      <c r="W10">
        <v>4</v>
      </c>
      <c r="AB10">
        <v>1</v>
      </c>
      <c r="AH10" s="2">
        <f t="shared" si="0"/>
        <v>5</v>
      </c>
    </row>
    <row r="11" ht="12.75">
      <c r="AH11" s="2">
        <f t="shared" si="0"/>
        <v>0</v>
      </c>
    </row>
    <row r="12" ht="12.75">
      <c r="AH12" s="2">
        <f t="shared" si="0"/>
        <v>0</v>
      </c>
    </row>
    <row r="13" ht="12.75">
      <c r="AH13" s="2">
        <f t="shared" si="0"/>
        <v>0</v>
      </c>
    </row>
    <row r="14" ht="12.75">
      <c r="AH14" s="2">
        <f t="shared" si="0"/>
        <v>0</v>
      </c>
    </row>
    <row r="15" ht="12.75">
      <c r="AH15" s="2">
        <f t="shared" si="0"/>
        <v>0</v>
      </c>
    </row>
    <row r="16" ht="13.5" thickBot="1">
      <c r="AH16" s="2">
        <f t="shared" si="0"/>
        <v>0</v>
      </c>
    </row>
    <row r="17" ht="13.5" thickBot="1">
      <c r="AH17" s="7">
        <f>SUM(AH2:AH16)</f>
        <v>1153</v>
      </c>
    </row>
    <row r="19" spans="3:34" ht="12.75">
      <c r="C19">
        <v>0</v>
      </c>
      <c r="D19">
        <v>0</v>
      </c>
      <c r="E19">
        <v>0</v>
      </c>
      <c r="F19">
        <v>0</v>
      </c>
      <c r="G19">
        <v>0</v>
      </c>
      <c r="H19">
        <v>5.033333333333333</v>
      </c>
      <c r="I19">
        <v>2.6666666666666665</v>
      </c>
      <c r="J19">
        <v>10.916666666666666</v>
      </c>
      <c r="K19">
        <v>9.633333333333333</v>
      </c>
      <c r="L19">
        <v>10.133333333333333</v>
      </c>
      <c r="M19">
        <v>11.066666666666666</v>
      </c>
      <c r="N19">
        <v>10.116666666666667</v>
      </c>
      <c r="O19">
        <v>11.166666666666666</v>
      </c>
      <c r="P19">
        <v>11.233333333333333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10.233333333333333</v>
      </c>
      <c r="X19">
        <v>2.85</v>
      </c>
      <c r="Y19">
        <v>1.5666666666666667</v>
      </c>
      <c r="Z19">
        <v>0</v>
      </c>
      <c r="AA19">
        <v>0</v>
      </c>
      <c r="AB19">
        <v>9.383333333333333</v>
      </c>
      <c r="AC19">
        <v>11.866666666666667</v>
      </c>
      <c r="AD19">
        <v>8.666666666666666</v>
      </c>
      <c r="AE19">
        <v>10.266666666666667</v>
      </c>
      <c r="AF19">
        <v>11.666666666666666</v>
      </c>
      <c r="AG19">
        <v>12.083333333333334</v>
      </c>
      <c r="AH19">
        <f>SUM(C19:AG19)</f>
        <v>160.55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6" ht="12.75">
      <c r="A23" t="s">
        <v>31</v>
      </c>
      <c r="L23">
        <v>2</v>
      </c>
      <c r="M23">
        <v>10</v>
      </c>
      <c r="N23">
        <v>57</v>
      </c>
      <c r="O23">
        <v>46</v>
      </c>
      <c r="P23">
        <v>3</v>
      </c>
    </row>
    <row r="24" spans="1:16" ht="12.75">
      <c r="A24" t="s">
        <v>1</v>
      </c>
      <c r="K24">
        <v>4</v>
      </c>
      <c r="L24">
        <v>14</v>
      </c>
      <c r="M24">
        <v>96</v>
      </c>
      <c r="N24">
        <v>327</v>
      </c>
      <c r="O24">
        <v>210</v>
      </c>
      <c r="P24">
        <v>15</v>
      </c>
    </row>
    <row r="25" spans="1:15" ht="12.75">
      <c r="A25" t="s">
        <v>32</v>
      </c>
      <c r="M25">
        <v>11</v>
      </c>
      <c r="N25">
        <v>29</v>
      </c>
      <c r="O25">
        <v>38</v>
      </c>
    </row>
    <row r="26" spans="1:16" ht="12.75">
      <c r="A26" t="s">
        <v>33</v>
      </c>
      <c r="K26">
        <v>3</v>
      </c>
      <c r="L26">
        <v>15</v>
      </c>
      <c r="M26">
        <v>64</v>
      </c>
      <c r="N26">
        <v>117</v>
      </c>
      <c r="O26">
        <v>40</v>
      </c>
      <c r="P26">
        <v>1</v>
      </c>
    </row>
    <row r="27" spans="1:16" ht="12.75">
      <c r="A27" t="s">
        <v>54</v>
      </c>
      <c r="M27">
        <v>1</v>
      </c>
      <c r="N27">
        <v>1</v>
      </c>
      <c r="O27">
        <v>4</v>
      </c>
      <c r="P27">
        <v>1</v>
      </c>
    </row>
    <row r="28" spans="1:15" ht="12.75">
      <c r="A28" t="s">
        <v>30</v>
      </c>
      <c r="N28">
        <v>2</v>
      </c>
      <c r="O28">
        <v>3</v>
      </c>
    </row>
    <row r="29" spans="1:15" ht="12.75">
      <c r="A29" t="s">
        <v>35</v>
      </c>
      <c r="M29">
        <v>1</v>
      </c>
      <c r="N29">
        <v>1</v>
      </c>
      <c r="O29">
        <v>2</v>
      </c>
    </row>
    <row r="30" spans="1:16" ht="12.75">
      <c r="A30" t="s">
        <v>36</v>
      </c>
      <c r="L30">
        <v>1</v>
      </c>
      <c r="M30">
        <v>6</v>
      </c>
      <c r="N30">
        <v>17</v>
      </c>
      <c r="O30">
        <v>5</v>
      </c>
      <c r="P30">
        <v>1</v>
      </c>
    </row>
    <row r="31" spans="1:15" ht="12.75">
      <c r="A31" t="s">
        <v>37</v>
      </c>
      <c r="L31">
        <v>1</v>
      </c>
      <c r="N31">
        <v>3</v>
      </c>
      <c r="O31">
        <v>1</v>
      </c>
    </row>
    <row r="34" ht="12.75">
      <c r="B34" s="29"/>
    </row>
    <row r="44" spans="1:2" ht="12.75">
      <c r="A44" s="30">
        <v>-1</v>
      </c>
      <c r="B44" t="s">
        <v>45</v>
      </c>
    </row>
    <row r="45" spans="1:2" ht="12.75">
      <c r="A45">
        <v>20101010</v>
      </c>
      <c r="B45" t="s">
        <v>55</v>
      </c>
    </row>
    <row r="46" spans="1:2" ht="12.75">
      <c r="A46">
        <v>20101021</v>
      </c>
      <c r="B46" t="s">
        <v>56</v>
      </c>
    </row>
    <row r="47" spans="1:2" ht="12.75">
      <c r="A47">
        <v>20101021</v>
      </c>
      <c r="B47" t="s">
        <v>57</v>
      </c>
    </row>
    <row r="48" spans="1:2" ht="12.75">
      <c r="A48">
        <v>20101026</v>
      </c>
      <c r="B48" t="s">
        <v>58</v>
      </c>
    </row>
    <row r="49" spans="1:2" ht="12.75">
      <c r="A49">
        <v>20101026</v>
      </c>
      <c r="B49" t="s">
        <v>59</v>
      </c>
    </row>
    <row r="50" spans="1:2" ht="12.75">
      <c r="A50">
        <v>20101027</v>
      </c>
      <c r="B50" t="s">
        <v>60</v>
      </c>
    </row>
    <row r="51" spans="1:2" ht="12.75">
      <c r="A51">
        <v>20101027</v>
      </c>
      <c r="B51" t="s">
        <v>61</v>
      </c>
    </row>
    <row r="52" spans="1:2" ht="12.75">
      <c r="A52">
        <v>20101028</v>
      </c>
      <c r="B52" t="s">
        <v>62</v>
      </c>
    </row>
    <row r="53" spans="1:2" ht="12.75">
      <c r="A53">
        <v>20101030</v>
      </c>
      <c r="B53" t="s">
        <v>63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8"/>
  <dimension ref="A1:AH49"/>
  <sheetViews>
    <sheetView workbookViewId="0" topLeftCell="A1">
      <selection activeCell="G35" sqref="G35"/>
    </sheetView>
  </sheetViews>
  <sheetFormatPr defaultColWidth="9.140625" defaultRowHeight="12.75"/>
  <cols>
    <col min="1" max="16384" width="3.8515625" style="0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1</v>
      </c>
      <c r="E2">
        <v>7</v>
      </c>
      <c r="H2">
        <v>2</v>
      </c>
      <c r="I2">
        <v>2</v>
      </c>
      <c r="J2">
        <v>6</v>
      </c>
      <c r="K2">
        <v>3</v>
      </c>
      <c r="L2">
        <v>11</v>
      </c>
      <c r="M2">
        <v>5</v>
      </c>
      <c r="N2">
        <v>3</v>
      </c>
      <c r="P2">
        <v>14</v>
      </c>
      <c r="R2">
        <v>2</v>
      </c>
      <c r="V2">
        <v>5</v>
      </c>
      <c r="W2">
        <v>9</v>
      </c>
      <c r="X2">
        <v>9</v>
      </c>
      <c r="Y2">
        <v>4</v>
      </c>
      <c r="AB2">
        <v>12</v>
      </c>
      <c r="AC2">
        <v>5</v>
      </c>
      <c r="AD2">
        <v>13</v>
      </c>
      <c r="AE2">
        <v>11</v>
      </c>
      <c r="AF2">
        <v>16</v>
      </c>
      <c r="AG2">
        <v>10</v>
      </c>
      <c r="AH2" s="2">
        <f aca="true" t="shared" si="0" ref="AH2:AH9">SUM(C2:AG2)</f>
        <v>149</v>
      </c>
    </row>
    <row r="3" spans="1:34" ht="12.75">
      <c r="A3" t="s">
        <v>31</v>
      </c>
      <c r="E3">
        <v>1</v>
      </c>
      <c r="K3">
        <v>2</v>
      </c>
      <c r="L3">
        <v>2</v>
      </c>
      <c r="O3">
        <v>1</v>
      </c>
      <c r="T3">
        <v>1</v>
      </c>
      <c r="V3">
        <v>1</v>
      </c>
      <c r="W3">
        <v>2</v>
      </c>
      <c r="Y3">
        <v>1</v>
      </c>
      <c r="AD3">
        <v>2</v>
      </c>
      <c r="AE3">
        <v>3</v>
      </c>
      <c r="AF3">
        <v>3</v>
      </c>
      <c r="AG3">
        <v>3</v>
      </c>
      <c r="AH3" s="2">
        <f t="shared" si="0"/>
        <v>22</v>
      </c>
    </row>
    <row r="4" spans="1:34" ht="12.75">
      <c r="A4" t="s">
        <v>30</v>
      </c>
      <c r="E4">
        <v>2</v>
      </c>
      <c r="J4">
        <v>2</v>
      </c>
      <c r="AH4" s="2">
        <f t="shared" si="0"/>
        <v>4</v>
      </c>
    </row>
    <row r="5" spans="1:34" ht="12.75">
      <c r="A5" t="s">
        <v>33</v>
      </c>
      <c r="E5">
        <v>2</v>
      </c>
      <c r="L5">
        <v>1</v>
      </c>
      <c r="O5">
        <v>2</v>
      </c>
      <c r="P5">
        <v>6</v>
      </c>
      <c r="V5">
        <v>15</v>
      </c>
      <c r="W5">
        <v>63</v>
      </c>
      <c r="X5">
        <v>8</v>
      </c>
      <c r="Y5">
        <v>14</v>
      </c>
      <c r="Z5">
        <v>1</v>
      </c>
      <c r="AB5">
        <v>26</v>
      </c>
      <c r="AC5">
        <v>4</v>
      </c>
      <c r="AD5">
        <v>14</v>
      </c>
      <c r="AE5">
        <v>4</v>
      </c>
      <c r="AF5">
        <v>5</v>
      </c>
      <c r="AG5">
        <v>8</v>
      </c>
      <c r="AH5" s="2">
        <f t="shared" si="0"/>
        <v>173</v>
      </c>
    </row>
    <row r="6" spans="1:34" ht="12.75">
      <c r="A6" t="s">
        <v>32</v>
      </c>
      <c r="E6">
        <v>1</v>
      </c>
      <c r="J6">
        <v>1</v>
      </c>
      <c r="K6">
        <v>1</v>
      </c>
      <c r="M6">
        <v>1</v>
      </c>
      <c r="N6">
        <v>2</v>
      </c>
      <c r="V6">
        <v>1</v>
      </c>
      <c r="W6">
        <v>1</v>
      </c>
      <c r="X6">
        <v>1</v>
      </c>
      <c r="Y6">
        <v>2</v>
      </c>
      <c r="AB6">
        <v>3</v>
      </c>
      <c r="AC6">
        <v>4</v>
      </c>
      <c r="AD6">
        <v>2</v>
      </c>
      <c r="AE6">
        <v>1</v>
      </c>
      <c r="AF6">
        <v>2</v>
      </c>
      <c r="AG6">
        <v>3</v>
      </c>
      <c r="AH6" s="2">
        <f t="shared" si="0"/>
        <v>26</v>
      </c>
    </row>
    <row r="7" spans="1:34" ht="12.75">
      <c r="A7" t="s">
        <v>35</v>
      </c>
      <c r="M7">
        <v>2</v>
      </c>
      <c r="P7">
        <v>1</v>
      </c>
      <c r="AH7" s="2">
        <f t="shared" si="0"/>
        <v>3</v>
      </c>
    </row>
    <row r="8" spans="1:34" ht="12.75">
      <c r="A8" t="s">
        <v>36</v>
      </c>
      <c r="P8">
        <v>4</v>
      </c>
      <c r="R8">
        <v>1</v>
      </c>
      <c r="V8">
        <v>2</v>
      </c>
      <c r="X8">
        <v>1</v>
      </c>
      <c r="Y8">
        <v>1</v>
      </c>
      <c r="AB8">
        <v>4</v>
      </c>
      <c r="AH8" s="2">
        <f t="shared" si="0"/>
        <v>13</v>
      </c>
    </row>
    <row r="9" spans="1:34" ht="12.75">
      <c r="A9" t="s">
        <v>37</v>
      </c>
      <c r="Y9">
        <v>1</v>
      </c>
      <c r="AB9">
        <v>1</v>
      </c>
      <c r="AH9" s="2">
        <f t="shared" si="0"/>
        <v>2</v>
      </c>
    </row>
    <row r="16" ht="13.5" thickBot="1"/>
    <row r="17" ht="13.5" thickBot="1">
      <c r="AH17" s="7">
        <f>SUM(AH2:AH16)</f>
        <v>392</v>
      </c>
    </row>
    <row r="19" spans="3:34" ht="12.75">
      <c r="C19">
        <v>0</v>
      </c>
      <c r="D19">
        <v>0</v>
      </c>
      <c r="E19">
        <v>4.333333333333333</v>
      </c>
      <c r="F19">
        <v>0</v>
      </c>
      <c r="G19">
        <v>0</v>
      </c>
      <c r="H19">
        <v>0.85</v>
      </c>
      <c r="I19">
        <v>0.85</v>
      </c>
      <c r="J19">
        <v>3.5</v>
      </c>
      <c r="K19">
        <v>2.8333333333333335</v>
      </c>
      <c r="L19">
        <v>5.5</v>
      </c>
      <c r="M19">
        <v>2.9833333333333334</v>
      </c>
      <c r="N19">
        <v>2.5166666666666666</v>
      </c>
      <c r="O19">
        <v>0.85</v>
      </c>
      <c r="P19">
        <v>8.716666666666667</v>
      </c>
      <c r="Q19">
        <v>0</v>
      </c>
      <c r="R19">
        <v>0.6833333333333333</v>
      </c>
      <c r="S19">
        <v>0</v>
      </c>
      <c r="T19">
        <v>0.35</v>
      </c>
      <c r="U19">
        <v>0</v>
      </c>
      <c r="V19">
        <v>5.166666666666667</v>
      </c>
      <c r="W19">
        <v>8.733333333333333</v>
      </c>
      <c r="X19">
        <v>4.85</v>
      </c>
      <c r="Y19">
        <v>3.533333333333333</v>
      </c>
      <c r="Z19">
        <v>0</v>
      </c>
      <c r="AA19">
        <v>0</v>
      </c>
      <c r="AB19">
        <v>8.683333333333334</v>
      </c>
      <c r="AC19">
        <v>5.266666666666667</v>
      </c>
      <c r="AD19">
        <v>7.216666666666667</v>
      </c>
      <c r="AE19">
        <v>7.833333333333333</v>
      </c>
      <c r="AF19">
        <v>13.266666666666667</v>
      </c>
      <c r="AG19">
        <v>2.8166666666666664</v>
      </c>
      <c r="AH19">
        <f>SUM(C19:AG19)</f>
        <v>101.33333333333333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4" ht="12.75">
      <c r="A23" t="s">
        <v>1</v>
      </c>
      <c r="I23">
        <v>1</v>
      </c>
      <c r="K23">
        <v>1</v>
      </c>
      <c r="L23">
        <v>23</v>
      </c>
      <c r="M23">
        <v>85</v>
      </c>
      <c r="N23">
        <v>39</v>
      </c>
    </row>
    <row r="24" spans="1:14" ht="12.75">
      <c r="A24" t="s">
        <v>31</v>
      </c>
      <c r="I24">
        <v>1</v>
      </c>
      <c r="J24">
        <v>1</v>
      </c>
      <c r="M24">
        <v>8</v>
      </c>
      <c r="N24">
        <v>12</v>
      </c>
    </row>
    <row r="25" spans="1:14" ht="12.75">
      <c r="A25" t="s">
        <v>30</v>
      </c>
      <c r="L25">
        <v>1</v>
      </c>
      <c r="M25">
        <v>2</v>
      </c>
      <c r="N25">
        <v>1</v>
      </c>
    </row>
    <row r="26" spans="1:14" ht="12.75">
      <c r="A26" t="s">
        <v>33</v>
      </c>
      <c r="I26">
        <v>2</v>
      </c>
      <c r="J26">
        <v>2</v>
      </c>
      <c r="K26">
        <v>4</v>
      </c>
      <c r="L26">
        <v>19</v>
      </c>
      <c r="M26">
        <v>106</v>
      </c>
      <c r="N26">
        <v>40</v>
      </c>
    </row>
    <row r="27" spans="1:14" ht="12.75">
      <c r="A27" t="s">
        <v>32</v>
      </c>
      <c r="L27">
        <v>1</v>
      </c>
      <c r="M27">
        <v>15</v>
      </c>
      <c r="N27">
        <v>10</v>
      </c>
    </row>
    <row r="28" spans="1:13" ht="12.75">
      <c r="A28" t="s">
        <v>35</v>
      </c>
      <c r="L28">
        <v>1</v>
      </c>
      <c r="M28">
        <v>2</v>
      </c>
    </row>
    <row r="29" spans="1:14" ht="12.75">
      <c r="A29" t="s">
        <v>36</v>
      </c>
      <c r="K29">
        <v>1</v>
      </c>
      <c r="L29">
        <v>4</v>
      </c>
      <c r="M29">
        <v>4</v>
      </c>
      <c r="N29">
        <v>4</v>
      </c>
    </row>
    <row r="30" spans="1:14" ht="12.75">
      <c r="A30" t="s">
        <v>37</v>
      </c>
      <c r="L30">
        <v>1</v>
      </c>
      <c r="N30">
        <v>1</v>
      </c>
    </row>
    <row r="34" ht="12.75">
      <c r="B34" s="29"/>
    </row>
    <row r="44" spans="1:2" ht="12.75">
      <c r="A44" s="30">
        <v>-3</v>
      </c>
      <c r="B44" t="s">
        <v>45</v>
      </c>
    </row>
    <row r="45" spans="1:2" ht="12.75">
      <c r="A45">
        <v>20101020</v>
      </c>
      <c r="B45" t="s">
        <v>46</v>
      </c>
    </row>
    <row r="46" spans="1:2" ht="12.75">
      <c r="A46">
        <v>20101021</v>
      </c>
      <c r="B46" t="s">
        <v>47</v>
      </c>
    </row>
    <row r="47" spans="1:2" ht="12.75">
      <c r="A47">
        <v>20101021</v>
      </c>
      <c r="B47" t="s">
        <v>48</v>
      </c>
    </row>
    <row r="48" spans="1:2" ht="12.75">
      <c r="A48">
        <v>20101021</v>
      </c>
      <c r="B48" t="s">
        <v>49</v>
      </c>
    </row>
    <row r="49" spans="1:2" ht="12.75">
      <c r="A49">
        <v>20101023</v>
      </c>
      <c r="B49" t="s">
        <v>50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7"/>
  <dimension ref="A1:AH47"/>
  <sheetViews>
    <sheetView workbookViewId="0" topLeftCell="A1">
      <selection activeCell="AK8" sqref="AK8"/>
    </sheetView>
  </sheetViews>
  <sheetFormatPr defaultColWidth="9.140625" defaultRowHeight="12.75"/>
  <cols>
    <col min="1" max="21" width="3.57421875" style="0" customWidth="1"/>
    <col min="22" max="22" width="5.28125" style="0" customWidth="1"/>
    <col min="23" max="23" width="4.8515625" style="0" customWidth="1"/>
    <col min="24" max="33" width="3.57421875" style="0" customWidth="1"/>
    <col min="34" max="34" width="7.28125" style="0" customWidth="1"/>
    <col min="35" max="16384" width="3.57421875" style="0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1</v>
      </c>
      <c r="D2">
        <v>3</v>
      </c>
      <c r="E2">
        <v>7</v>
      </c>
      <c r="F2">
        <v>3</v>
      </c>
      <c r="H2">
        <v>16</v>
      </c>
      <c r="I2">
        <v>23</v>
      </c>
      <c r="J2">
        <v>31</v>
      </c>
      <c r="K2">
        <v>25</v>
      </c>
      <c r="L2">
        <v>38</v>
      </c>
      <c r="M2">
        <v>25</v>
      </c>
      <c r="N2">
        <v>28</v>
      </c>
      <c r="P2">
        <v>21</v>
      </c>
      <c r="Q2">
        <v>6</v>
      </c>
      <c r="R2">
        <v>6</v>
      </c>
      <c r="V2">
        <v>26</v>
      </c>
      <c r="W2">
        <v>37</v>
      </c>
      <c r="X2">
        <v>16</v>
      </c>
      <c r="Y2">
        <v>5</v>
      </c>
      <c r="AB2">
        <v>32</v>
      </c>
      <c r="AC2">
        <v>33</v>
      </c>
      <c r="AD2">
        <v>39</v>
      </c>
      <c r="AE2">
        <v>26</v>
      </c>
      <c r="AF2">
        <v>33</v>
      </c>
      <c r="AH2" s="2">
        <f aca="true" t="shared" si="0" ref="AH2:AH9">SUM(C2:AG2)</f>
        <v>479</v>
      </c>
    </row>
    <row r="3" spans="1:34" ht="12.75">
      <c r="A3" t="s">
        <v>31</v>
      </c>
      <c r="D3">
        <v>2</v>
      </c>
      <c r="H3">
        <v>5</v>
      </c>
      <c r="I3">
        <v>1</v>
      </c>
      <c r="J3">
        <v>6</v>
      </c>
      <c r="K3">
        <v>3</v>
      </c>
      <c r="L3">
        <v>6</v>
      </c>
      <c r="M3">
        <v>3</v>
      </c>
      <c r="N3">
        <v>4</v>
      </c>
      <c r="P3">
        <v>4</v>
      </c>
      <c r="Q3">
        <v>2</v>
      </c>
      <c r="V3">
        <v>8</v>
      </c>
      <c r="W3">
        <v>7</v>
      </c>
      <c r="X3">
        <v>1</v>
      </c>
      <c r="Y3">
        <v>3</v>
      </c>
      <c r="AB3">
        <v>4</v>
      </c>
      <c r="AC3">
        <v>5</v>
      </c>
      <c r="AD3">
        <v>4</v>
      </c>
      <c r="AE3">
        <v>6</v>
      </c>
      <c r="AF3">
        <v>4</v>
      </c>
      <c r="AH3" s="2">
        <f t="shared" si="0"/>
        <v>78</v>
      </c>
    </row>
    <row r="4" spans="1:34" ht="12.75">
      <c r="A4" t="s">
        <v>30</v>
      </c>
      <c r="F4">
        <v>1</v>
      </c>
      <c r="H4">
        <v>2</v>
      </c>
      <c r="I4">
        <v>6</v>
      </c>
      <c r="J4">
        <v>4</v>
      </c>
      <c r="K4">
        <v>6</v>
      </c>
      <c r="AH4" s="2">
        <f t="shared" si="0"/>
        <v>19</v>
      </c>
    </row>
    <row r="5" spans="1:34" ht="12.75">
      <c r="A5" t="s">
        <v>33</v>
      </c>
      <c r="F5">
        <v>1</v>
      </c>
      <c r="H5">
        <v>1</v>
      </c>
      <c r="I5">
        <v>3</v>
      </c>
      <c r="J5">
        <v>4</v>
      </c>
      <c r="K5">
        <v>3</v>
      </c>
      <c r="L5">
        <v>2</v>
      </c>
      <c r="M5">
        <v>8</v>
      </c>
      <c r="N5">
        <v>1</v>
      </c>
      <c r="P5">
        <v>11</v>
      </c>
      <c r="Q5">
        <v>2</v>
      </c>
      <c r="R5">
        <v>2</v>
      </c>
      <c r="V5">
        <v>108</v>
      </c>
      <c r="W5">
        <v>124</v>
      </c>
      <c r="X5">
        <v>34</v>
      </c>
      <c r="Y5">
        <v>19</v>
      </c>
      <c r="Z5">
        <v>2</v>
      </c>
      <c r="AB5">
        <v>29</v>
      </c>
      <c r="AC5">
        <v>41</v>
      </c>
      <c r="AD5">
        <v>30</v>
      </c>
      <c r="AE5">
        <v>14</v>
      </c>
      <c r="AF5">
        <v>12</v>
      </c>
      <c r="AH5" s="2">
        <f t="shared" si="0"/>
        <v>451</v>
      </c>
    </row>
    <row r="6" spans="1:34" ht="12.75">
      <c r="A6" t="s">
        <v>32</v>
      </c>
      <c r="H6">
        <v>3</v>
      </c>
      <c r="I6">
        <v>2</v>
      </c>
      <c r="J6">
        <v>6</v>
      </c>
      <c r="K6">
        <v>6</v>
      </c>
      <c r="L6">
        <v>2</v>
      </c>
      <c r="P6">
        <v>3</v>
      </c>
      <c r="Q6">
        <v>2</v>
      </c>
      <c r="V6">
        <v>5</v>
      </c>
      <c r="W6">
        <v>4</v>
      </c>
      <c r="X6">
        <v>1</v>
      </c>
      <c r="AB6">
        <v>4</v>
      </c>
      <c r="AC6">
        <v>2</v>
      </c>
      <c r="AD6">
        <v>6</v>
      </c>
      <c r="AE6">
        <v>4</v>
      </c>
      <c r="AF6">
        <v>4</v>
      </c>
      <c r="AH6" s="2">
        <f t="shared" si="0"/>
        <v>54</v>
      </c>
    </row>
    <row r="7" spans="1:34" ht="12.75">
      <c r="A7" t="s">
        <v>34</v>
      </c>
      <c r="H7">
        <v>2</v>
      </c>
      <c r="AH7" s="2">
        <f t="shared" si="0"/>
        <v>2</v>
      </c>
    </row>
    <row r="8" spans="1:34" ht="12.75">
      <c r="A8" t="s">
        <v>54</v>
      </c>
      <c r="J8">
        <v>1</v>
      </c>
      <c r="AH8" s="2">
        <f t="shared" si="0"/>
        <v>1</v>
      </c>
    </row>
    <row r="9" spans="1:34" ht="12.75">
      <c r="A9" t="s">
        <v>35</v>
      </c>
      <c r="M9">
        <v>5</v>
      </c>
      <c r="R9">
        <v>1</v>
      </c>
      <c r="AH9" s="2">
        <f t="shared" si="0"/>
        <v>6</v>
      </c>
    </row>
    <row r="10" spans="1:28" ht="12.75">
      <c r="A10" t="s">
        <v>36</v>
      </c>
      <c r="N10">
        <v>1</v>
      </c>
      <c r="R10">
        <v>3</v>
      </c>
      <c r="V10">
        <v>12</v>
      </c>
      <c r="W10">
        <v>7</v>
      </c>
      <c r="X10">
        <v>4</v>
      </c>
      <c r="AB10">
        <v>4</v>
      </c>
    </row>
    <row r="11" spans="1:28" ht="12.75">
      <c r="A11" t="s">
        <v>37</v>
      </c>
      <c r="V11">
        <v>2</v>
      </c>
      <c r="W11">
        <v>4</v>
      </c>
      <c r="X11">
        <v>2</v>
      </c>
      <c r="Y11">
        <v>1</v>
      </c>
      <c r="AB11">
        <v>4</v>
      </c>
    </row>
    <row r="16" ht="13.5" thickBot="1"/>
    <row r="17" ht="13.5" thickBot="1">
      <c r="AH17" s="7">
        <f>SUM(AH2:AH16)</f>
        <v>1090</v>
      </c>
    </row>
    <row r="19" spans="3:34" ht="12.75">
      <c r="C19">
        <v>0</v>
      </c>
      <c r="D19">
        <v>1.5166666666666666</v>
      </c>
      <c r="E19">
        <v>2.0166666666666666</v>
      </c>
      <c r="F19">
        <v>2.4166666666666665</v>
      </c>
      <c r="G19">
        <v>0</v>
      </c>
      <c r="H19">
        <v>4.2</v>
      </c>
      <c r="I19">
        <v>9.9</v>
      </c>
      <c r="J19">
        <v>11.116666666666667</v>
      </c>
      <c r="K19">
        <v>9.666666666666666</v>
      </c>
      <c r="L19">
        <v>11.216666666666667</v>
      </c>
      <c r="M19">
        <v>11.3</v>
      </c>
      <c r="N19">
        <v>9.366666666666667</v>
      </c>
      <c r="O19">
        <v>0</v>
      </c>
      <c r="P19">
        <v>8.716666666666667</v>
      </c>
      <c r="Q19">
        <v>3.5166666666666666</v>
      </c>
      <c r="R19">
        <v>4</v>
      </c>
      <c r="S19">
        <v>0</v>
      </c>
      <c r="T19">
        <v>0</v>
      </c>
      <c r="U19">
        <v>0</v>
      </c>
      <c r="V19">
        <v>9.116666666666667</v>
      </c>
      <c r="W19">
        <v>10.616666666666667</v>
      </c>
      <c r="X19">
        <v>8.683333333333334</v>
      </c>
      <c r="Y19">
        <v>2.65</v>
      </c>
      <c r="Z19">
        <v>0.6666666666666666</v>
      </c>
      <c r="AA19">
        <v>0</v>
      </c>
      <c r="AB19">
        <v>9.816666666666666</v>
      </c>
      <c r="AC19">
        <v>12.1</v>
      </c>
      <c r="AD19">
        <v>9.85</v>
      </c>
      <c r="AE19">
        <v>9.7</v>
      </c>
      <c r="AF19">
        <v>13.216666666666667</v>
      </c>
      <c r="AG19">
        <v>0</v>
      </c>
      <c r="AH19">
        <f>SUM(C19:AG19)</f>
        <v>175.36666666666667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5" ht="12.75">
      <c r="A23" t="s">
        <v>1</v>
      </c>
      <c r="I23">
        <v>2</v>
      </c>
      <c r="J23">
        <v>3</v>
      </c>
      <c r="K23">
        <v>2</v>
      </c>
      <c r="L23">
        <v>28</v>
      </c>
      <c r="M23">
        <v>191</v>
      </c>
      <c r="N23">
        <v>249</v>
      </c>
      <c r="O23">
        <v>4</v>
      </c>
    </row>
    <row r="24" spans="1:15" ht="12.75">
      <c r="A24" t="s">
        <v>31</v>
      </c>
      <c r="L24">
        <v>5</v>
      </c>
      <c r="M24">
        <v>28</v>
      </c>
      <c r="N24">
        <v>42</v>
      </c>
      <c r="O24">
        <v>3</v>
      </c>
    </row>
    <row r="25" spans="1:14" ht="12.75">
      <c r="A25" t="s">
        <v>30</v>
      </c>
      <c r="L25">
        <v>1</v>
      </c>
      <c r="M25">
        <v>8</v>
      </c>
      <c r="N25">
        <v>10</v>
      </c>
    </row>
    <row r="26" spans="1:15" ht="12.75">
      <c r="A26" t="s">
        <v>33</v>
      </c>
      <c r="I26">
        <v>1</v>
      </c>
      <c r="J26">
        <v>7</v>
      </c>
      <c r="K26">
        <v>3</v>
      </c>
      <c r="L26">
        <v>29</v>
      </c>
      <c r="M26">
        <v>186</v>
      </c>
      <c r="N26">
        <v>223</v>
      </c>
      <c r="O26">
        <v>2</v>
      </c>
    </row>
    <row r="27" spans="1:15" ht="12.75">
      <c r="A27" t="s">
        <v>32</v>
      </c>
      <c r="J27">
        <v>1</v>
      </c>
      <c r="L27">
        <v>3</v>
      </c>
      <c r="M27">
        <v>12</v>
      </c>
      <c r="N27">
        <v>36</v>
      </c>
      <c r="O27">
        <v>2</v>
      </c>
    </row>
    <row r="28" spans="1:14" ht="12.75">
      <c r="A28" t="s">
        <v>34</v>
      </c>
      <c r="M28">
        <v>1</v>
      </c>
      <c r="N28">
        <v>1</v>
      </c>
    </row>
    <row r="29" spans="1:14" ht="12.75">
      <c r="A29" t="s">
        <v>54</v>
      </c>
      <c r="N29">
        <v>1</v>
      </c>
    </row>
    <row r="30" spans="1:14" ht="12.75">
      <c r="A30" t="s">
        <v>35</v>
      </c>
      <c r="M30">
        <v>2</v>
      </c>
      <c r="N30">
        <v>4</v>
      </c>
    </row>
    <row r="31" spans="1:14" ht="12.75">
      <c r="A31" t="s">
        <v>36</v>
      </c>
      <c r="L31">
        <v>5</v>
      </c>
      <c r="M31">
        <v>12</v>
      </c>
      <c r="N31">
        <v>14</v>
      </c>
    </row>
    <row r="32" spans="1:15" ht="12.75">
      <c r="A32" t="s">
        <v>37</v>
      </c>
      <c r="M32">
        <v>6</v>
      </c>
      <c r="N32">
        <v>6</v>
      </c>
      <c r="O32">
        <v>1</v>
      </c>
    </row>
    <row r="34" ht="12.75">
      <c r="B34" s="29"/>
    </row>
    <row r="44" spans="1:2" ht="12.75">
      <c r="A44" s="30">
        <v>-3</v>
      </c>
      <c r="B44" t="s">
        <v>45</v>
      </c>
    </row>
    <row r="45" spans="1:2" ht="12.75">
      <c r="A45">
        <v>20101007</v>
      </c>
      <c r="B45" t="s">
        <v>51</v>
      </c>
    </row>
    <row r="46" spans="1:2" ht="12.75">
      <c r="A46">
        <v>20101011</v>
      </c>
      <c r="B46" t="s">
        <v>52</v>
      </c>
    </row>
    <row r="47" spans="1:2" ht="12.75">
      <c r="A47">
        <v>20101022</v>
      </c>
      <c r="B47" t="s">
        <v>53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6"/>
  <dimension ref="A1:AH28"/>
  <sheetViews>
    <sheetView zoomScale="75" zoomScaleNormal="75" workbookViewId="0" topLeftCell="A1">
      <selection activeCell="C41" sqref="C41"/>
    </sheetView>
  </sheetViews>
  <sheetFormatPr defaultColWidth="9.140625" defaultRowHeight="12.75"/>
  <cols>
    <col min="1" max="1" width="10.421875" style="0" bestFit="1" customWidth="1"/>
    <col min="2" max="2" width="11.28125" style="0" customWidth="1"/>
    <col min="3" max="30" width="4.7109375" style="0" bestFit="1" customWidth="1"/>
    <col min="31" max="33" width="4.57421875" style="0" bestFit="1" customWidth="1"/>
    <col min="34" max="34" width="6.57421875" style="0" bestFit="1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1</v>
      </c>
      <c r="V2">
        <v>13</v>
      </c>
      <c r="W2">
        <v>24</v>
      </c>
      <c r="X2">
        <v>8</v>
      </c>
      <c r="AD2">
        <v>26</v>
      </c>
      <c r="AE2">
        <v>20</v>
      </c>
      <c r="AF2">
        <v>44</v>
      </c>
      <c r="AG2">
        <v>20</v>
      </c>
      <c r="AH2" s="2">
        <f aca="true" t="shared" si="0" ref="AH2:AH9">SUM(C2:AG2)</f>
        <v>155</v>
      </c>
    </row>
    <row r="3" spans="1:34" ht="12.75">
      <c r="A3" t="s">
        <v>33</v>
      </c>
      <c r="V3">
        <v>53</v>
      </c>
      <c r="W3">
        <v>107</v>
      </c>
      <c r="X3">
        <v>34</v>
      </c>
      <c r="AD3">
        <v>21</v>
      </c>
      <c r="AE3">
        <v>11</v>
      </c>
      <c r="AF3">
        <v>6</v>
      </c>
      <c r="AG3">
        <v>6</v>
      </c>
      <c r="AH3" s="2">
        <f t="shared" si="0"/>
        <v>238</v>
      </c>
    </row>
    <row r="4" spans="1:34" ht="12.75">
      <c r="A4" t="s">
        <v>36</v>
      </c>
      <c r="V4">
        <v>6</v>
      </c>
      <c r="W4">
        <v>13</v>
      </c>
      <c r="X4">
        <v>4</v>
      </c>
      <c r="AH4" s="2">
        <f t="shared" si="0"/>
        <v>23</v>
      </c>
    </row>
    <row r="5" spans="1:34" ht="12.75">
      <c r="A5" t="s">
        <v>32</v>
      </c>
      <c r="V5">
        <v>4</v>
      </c>
      <c r="W5">
        <v>2</v>
      </c>
      <c r="X5">
        <v>4</v>
      </c>
      <c r="AD5">
        <v>3</v>
      </c>
      <c r="AE5">
        <v>7</v>
      </c>
      <c r="AF5">
        <v>4</v>
      </c>
      <c r="AG5">
        <v>6</v>
      </c>
      <c r="AH5" s="2">
        <f t="shared" si="0"/>
        <v>30</v>
      </c>
    </row>
    <row r="6" spans="1:34" ht="12.75">
      <c r="A6" t="s">
        <v>31</v>
      </c>
      <c r="V6">
        <v>3</v>
      </c>
      <c r="W6">
        <v>6</v>
      </c>
      <c r="X6">
        <v>2</v>
      </c>
      <c r="AD6">
        <v>3</v>
      </c>
      <c r="AE6">
        <v>5</v>
      </c>
      <c r="AF6">
        <v>3</v>
      </c>
      <c r="AG6">
        <v>3</v>
      </c>
      <c r="AH6" s="2">
        <f t="shared" si="0"/>
        <v>25</v>
      </c>
    </row>
    <row r="7" spans="1:34" ht="12.75">
      <c r="A7" t="s">
        <v>37</v>
      </c>
      <c r="V7">
        <v>2</v>
      </c>
      <c r="W7">
        <v>6</v>
      </c>
      <c r="AH7" s="2">
        <f t="shared" si="0"/>
        <v>8</v>
      </c>
    </row>
    <row r="8" ht="12.75">
      <c r="AH8" s="2">
        <f t="shared" si="0"/>
        <v>0</v>
      </c>
    </row>
    <row r="9" ht="12.75">
      <c r="AH9" s="2">
        <f t="shared" si="0"/>
        <v>0</v>
      </c>
    </row>
    <row r="16" ht="13.5" thickBot="1"/>
    <row r="17" ht="13.5" thickBot="1">
      <c r="AH17" s="7">
        <f>SUM(AH2:AH16)</f>
        <v>479</v>
      </c>
    </row>
    <row r="19" spans="1:34" s="26" customFormat="1" ht="12.75">
      <c r="A19"/>
      <c r="B19"/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7.15</v>
      </c>
      <c r="W19">
        <v>10.55</v>
      </c>
      <c r="X19">
        <v>6.066666666666666</v>
      </c>
      <c r="Y19">
        <v>0</v>
      </c>
      <c r="Z19">
        <v>0</v>
      </c>
      <c r="AA19">
        <v>0</v>
      </c>
      <c r="AB19">
        <v>0</v>
      </c>
      <c r="AC19">
        <v>0</v>
      </c>
      <c r="AD19">
        <v>9.333333333333334</v>
      </c>
      <c r="AE19">
        <v>10.266666666666667</v>
      </c>
      <c r="AF19">
        <v>13.133333333333333</v>
      </c>
      <c r="AG19">
        <v>9.566666666666666</v>
      </c>
      <c r="AH19">
        <f>SUM(C19:AG19)</f>
        <v>66.06666666666666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5" ht="12.75">
      <c r="A23" t="s">
        <v>1</v>
      </c>
      <c r="J23">
        <v>3</v>
      </c>
      <c r="K23">
        <v>2</v>
      </c>
      <c r="L23">
        <v>2</v>
      </c>
      <c r="M23">
        <v>22</v>
      </c>
      <c r="N23">
        <v>70</v>
      </c>
      <c r="O23">
        <v>56</v>
      </c>
    </row>
    <row r="24" spans="1:15" ht="12.75">
      <c r="A24" t="s">
        <v>33</v>
      </c>
      <c r="I24">
        <v>1</v>
      </c>
      <c r="J24">
        <v>2</v>
      </c>
      <c r="K24">
        <v>6</v>
      </c>
      <c r="L24">
        <v>11</v>
      </c>
      <c r="M24">
        <v>50</v>
      </c>
      <c r="N24">
        <v>108</v>
      </c>
      <c r="O24">
        <v>60</v>
      </c>
    </row>
    <row r="25" spans="1:15" ht="12.75">
      <c r="A25" t="s">
        <v>36</v>
      </c>
      <c r="K25">
        <v>1</v>
      </c>
      <c r="M25">
        <v>2</v>
      </c>
      <c r="N25">
        <v>13</v>
      </c>
      <c r="O25">
        <v>7</v>
      </c>
    </row>
    <row r="26" spans="1:15" ht="12.75">
      <c r="A26" t="s">
        <v>32</v>
      </c>
      <c r="M26">
        <v>5</v>
      </c>
      <c r="N26">
        <v>14</v>
      </c>
      <c r="O26">
        <v>11</v>
      </c>
    </row>
    <row r="27" spans="1:15" ht="12.75">
      <c r="A27" t="s">
        <v>31</v>
      </c>
      <c r="M27">
        <v>4</v>
      </c>
      <c r="N27">
        <v>11</v>
      </c>
      <c r="O27">
        <v>10</v>
      </c>
    </row>
    <row r="28" spans="1:14" ht="12.75">
      <c r="A28" t="s">
        <v>37</v>
      </c>
      <c r="K28">
        <v>1</v>
      </c>
      <c r="M28">
        <v>1</v>
      </c>
      <c r="N28">
        <v>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5"/>
  <dimension ref="A1:AH40"/>
  <sheetViews>
    <sheetView zoomScale="75" zoomScaleNormal="75" workbookViewId="0" topLeftCell="A1">
      <selection activeCell="B34" sqref="B34"/>
    </sheetView>
  </sheetViews>
  <sheetFormatPr defaultColWidth="9.140625" defaultRowHeight="12.75"/>
  <cols>
    <col min="1" max="1" width="10.421875" style="0" bestFit="1" customWidth="1"/>
    <col min="2" max="2" width="11.28125" style="0" customWidth="1"/>
    <col min="3" max="30" width="4.7109375" style="0" bestFit="1" customWidth="1"/>
    <col min="31" max="33" width="4.57421875" style="0" bestFit="1" customWidth="1"/>
    <col min="34" max="34" width="6.57421875" style="0" bestFit="1" customWidth="1"/>
  </cols>
  <sheetData>
    <row r="1" spans="3:33" ht="12.75"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</row>
    <row r="2" spans="1:34" ht="12.75">
      <c r="A2" t="s">
        <v>1</v>
      </c>
      <c r="C2">
        <v>12</v>
      </c>
      <c r="D2">
        <v>2</v>
      </c>
      <c r="E2">
        <v>24</v>
      </c>
      <c r="F2">
        <v>1</v>
      </c>
      <c r="H2">
        <v>5</v>
      </c>
      <c r="I2">
        <v>5</v>
      </c>
      <c r="J2">
        <v>1</v>
      </c>
      <c r="K2">
        <v>14</v>
      </c>
      <c r="L2">
        <v>20</v>
      </c>
      <c r="M2">
        <v>21</v>
      </c>
      <c r="N2">
        <v>28</v>
      </c>
      <c r="O2">
        <v>19</v>
      </c>
      <c r="P2">
        <v>13</v>
      </c>
      <c r="V2">
        <v>21</v>
      </c>
      <c r="W2">
        <v>26</v>
      </c>
      <c r="X2">
        <v>10</v>
      </c>
      <c r="Y2">
        <v>1</v>
      </c>
      <c r="Z2">
        <v>8</v>
      </c>
      <c r="AB2">
        <v>7</v>
      </c>
      <c r="AC2">
        <v>33</v>
      </c>
      <c r="AD2">
        <v>19</v>
      </c>
      <c r="AE2">
        <v>27</v>
      </c>
      <c r="AF2">
        <v>33</v>
      </c>
      <c r="AG2">
        <v>17</v>
      </c>
      <c r="AH2" s="2">
        <f aca="true" t="shared" si="0" ref="AH2:AH9">SUM(C2:AG2)</f>
        <v>367</v>
      </c>
    </row>
    <row r="3" spans="1:34" ht="12.75">
      <c r="A3" t="s">
        <v>30</v>
      </c>
      <c r="C3">
        <v>2</v>
      </c>
      <c r="E3">
        <v>4</v>
      </c>
      <c r="F3">
        <v>2</v>
      </c>
      <c r="I3">
        <v>3</v>
      </c>
      <c r="J3">
        <v>1</v>
      </c>
      <c r="K3">
        <v>1</v>
      </c>
      <c r="AH3" s="2">
        <f t="shared" si="0"/>
        <v>13</v>
      </c>
    </row>
    <row r="4" spans="1:34" ht="12.75">
      <c r="A4" t="s">
        <v>32</v>
      </c>
      <c r="C4">
        <v>1</v>
      </c>
      <c r="E4">
        <v>1</v>
      </c>
      <c r="F4">
        <v>1</v>
      </c>
      <c r="K4">
        <v>1</v>
      </c>
      <c r="M4">
        <v>2</v>
      </c>
      <c r="N4">
        <v>5</v>
      </c>
      <c r="O4">
        <v>2</v>
      </c>
      <c r="P4">
        <v>3</v>
      </c>
      <c r="V4">
        <v>1</v>
      </c>
      <c r="W4">
        <v>5</v>
      </c>
      <c r="X4">
        <v>2</v>
      </c>
      <c r="Z4">
        <v>2</v>
      </c>
      <c r="AC4">
        <v>1</v>
      </c>
      <c r="AD4">
        <v>2</v>
      </c>
      <c r="AE4">
        <v>2</v>
      </c>
      <c r="AF4">
        <v>1</v>
      </c>
      <c r="AG4">
        <v>4</v>
      </c>
      <c r="AH4" s="2">
        <f t="shared" si="0"/>
        <v>36</v>
      </c>
    </row>
    <row r="5" spans="1:34" ht="12.75">
      <c r="A5" t="s">
        <v>33</v>
      </c>
      <c r="C5">
        <v>1</v>
      </c>
      <c r="D5">
        <v>1</v>
      </c>
      <c r="E5">
        <v>6</v>
      </c>
      <c r="H5">
        <v>2</v>
      </c>
      <c r="I5">
        <v>3</v>
      </c>
      <c r="K5">
        <v>2</v>
      </c>
      <c r="L5">
        <v>1</v>
      </c>
      <c r="M5">
        <v>3</v>
      </c>
      <c r="N5">
        <v>8</v>
      </c>
      <c r="O5">
        <v>6</v>
      </c>
      <c r="P5">
        <v>6</v>
      </c>
      <c r="V5">
        <v>87</v>
      </c>
      <c r="W5">
        <v>105</v>
      </c>
      <c r="X5">
        <v>34</v>
      </c>
      <c r="Y5">
        <v>13</v>
      </c>
      <c r="Z5">
        <v>18</v>
      </c>
      <c r="AB5">
        <v>13</v>
      </c>
      <c r="AC5">
        <v>34</v>
      </c>
      <c r="AD5">
        <v>23</v>
      </c>
      <c r="AE5">
        <v>18</v>
      </c>
      <c r="AF5">
        <v>9</v>
      </c>
      <c r="AG5">
        <v>5</v>
      </c>
      <c r="AH5" s="2">
        <f t="shared" si="0"/>
        <v>398</v>
      </c>
    </row>
    <row r="6" spans="1:34" ht="12.75">
      <c r="A6" t="s">
        <v>31</v>
      </c>
      <c r="F6">
        <v>1</v>
      </c>
      <c r="I6">
        <v>1</v>
      </c>
      <c r="K6">
        <v>2</v>
      </c>
      <c r="L6">
        <v>3</v>
      </c>
      <c r="M6">
        <v>2</v>
      </c>
      <c r="N6">
        <v>2</v>
      </c>
      <c r="O6">
        <v>2</v>
      </c>
      <c r="V6">
        <v>2</v>
      </c>
      <c r="W6">
        <v>5</v>
      </c>
      <c r="X6">
        <v>3</v>
      </c>
      <c r="Y6">
        <v>1</v>
      </c>
      <c r="AB6">
        <v>1</v>
      </c>
      <c r="AC6">
        <v>1</v>
      </c>
      <c r="AD6">
        <v>1</v>
      </c>
      <c r="AE6">
        <v>5</v>
      </c>
      <c r="AF6">
        <v>4</v>
      </c>
      <c r="AG6">
        <v>2</v>
      </c>
      <c r="AH6" s="2">
        <f t="shared" si="0"/>
        <v>38</v>
      </c>
    </row>
    <row r="7" spans="1:34" ht="12.75">
      <c r="A7" t="s">
        <v>34</v>
      </c>
      <c r="H7">
        <v>1</v>
      </c>
      <c r="AH7" s="2">
        <f t="shared" si="0"/>
        <v>1</v>
      </c>
    </row>
    <row r="8" spans="1:34" ht="12.75">
      <c r="A8" t="s">
        <v>35</v>
      </c>
      <c r="M8">
        <v>2</v>
      </c>
      <c r="O8">
        <v>1</v>
      </c>
      <c r="P8">
        <v>1</v>
      </c>
      <c r="AH8" s="2">
        <f t="shared" si="0"/>
        <v>4</v>
      </c>
    </row>
    <row r="9" spans="1:34" ht="12.75">
      <c r="A9" t="s">
        <v>36</v>
      </c>
      <c r="N9">
        <v>3</v>
      </c>
      <c r="O9">
        <v>2</v>
      </c>
      <c r="P9">
        <v>1</v>
      </c>
      <c r="V9">
        <v>3</v>
      </c>
      <c r="W9">
        <v>2</v>
      </c>
      <c r="X9">
        <v>3</v>
      </c>
      <c r="AB9">
        <v>3</v>
      </c>
      <c r="AH9" s="2">
        <f t="shared" si="0"/>
        <v>17</v>
      </c>
    </row>
    <row r="10" spans="1:25" ht="12.75">
      <c r="A10" t="s">
        <v>37</v>
      </c>
      <c r="V10">
        <v>3</v>
      </c>
      <c r="W10">
        <v>4</v>
      </c>
      <c r="Y10">
        <v>1</v>
      </c>
    </row>
    <row r="16" ht="13.5" thickBot="1"/>
    <row r="17" ht="13.5" thickBot="1">
      <c r="AH17" s="7">
        <f>SUM(AH2:AH16)</f>
        <v>874</v>
      </c>
    </row>
    <row r="19" spans="1:34" s="26" customFormat="1" ht="12.75">
      <c r="A19"/>
      <c r="B19"/>
      <c r="C19">
        <v>43.13333333333333</v>
      </c>
      <c r="D19">
        <v>84</v>
      </c>
      <c r="E19">
        <v>61.833333333333336</v>
      </c>
      <c r="F19">
        <v>64</v>
      </c>
      <c r="G19">
        <v>0</v>
      </c>
      <c r="H19">
        <v>3.783333333333333</v>
      </c>
      <c r="I19">
        <v>3.1666666666666665</v>
      </c>
      <c r="J19">
        <v>0.6833333333333333</v>
      </c>
      <c r="K19">
        <v>6.266666666666667</v>
      </c>
      <c r="L19">
        <v>8.3</v>
      </c>
      <c r="M19">
        <v>6.266666666666667</v>
      </c>
      <c r="N19">
        <v>8.8</v>
      </c>
      <c r="O19">
        <v>10</v>
      </c>
      <c r="P19">
        <v>3.55</v>
      </c>
      <c r="Q19">
        <v>0</v>
      </c>
      <c r="R19">
        <v>0</v>
      </c>
      <c r="S19">
        <v>0</v>
      </c>
      <c r="T19">
        <v>0</v>
      </c>
      <c r="U19">
        <v>0</v>
      </c>
      <c r="V19">
        <v>6.783333333333333</v>
      </c>
      <c r="W19">
        <v>10.133333333333333</v>
      </c>
      <c r="X19">
        <v>7.033333333333333</v>
      </c>
      <c r="Y19">
        <v>4.866666666666667</v>
      </c>
      <c r="Z19">
        <v>98.43333333333334</v>
      </c>
      <c r="AA19">
        <v>0</v>
      </c>
      <c r="AB19">
        <v>17.733333333333334</v>
      </c>
      <c r="AC19">
        <v>96.83333333333333</v>
      </c>
      <c r="AD19">
        <v>6.133333333333334</v>
      </c>
      <c r="AE19">
        <v>8.316666666666666</v>
      </c>
      <c r="AF19">
        <v>0</v>
      </c>
      <c r="AG19">
        <v>9.483333333333333</v>
      </c>
      <c r="AH19">
        <f>SUM(C19:AG19)</f>
        <v>569.5333333333335</v>
      </c>
    </row>
    <row r="22" spans="2:17" ht="12.75">
      <c r="B22" s="1" t="s">
        <v>6</v>
      </c>
      <c r="C22" s="2">
        <v>-9</v>
      </c>
      <c r="D22" s="2">
        <v>-8</v>
      </c>
      <c r="E22" s="2">
        <v>-7</v>
      </c>
      <c r="F22" s="2">
        <v>-6</v>
      </c>
      <c r="G22" s="2">
        <v>-5</v>
      </c>
      <c r="H22" s="2">
        <v>-4</v>
      </c>
      <c r="I22" s="2">
        <v>-3</v>
      </c>
      <c r="J22" s="2">
        <v>-2</v>
      </c>
      <c r="K22" s="2">
        <v>-1</v>
      </c>
      <c r="L22" s="2">
        <v>0</v>
      </c>
      <c r="M22" s="2">
        <v>1</v>
      </c>
      <c r="N22" s="2">
        <v>2</v>
      </c>
      <c r="O22" s="2">
        <v>3</v>
      </c>
      <c r="P22" s="2">
        <v>4</v>
      </c>
      <c r="Q22" s="2">
        <v>5</v>
      </c>
    </row>
    <row r="23" spans="1:15" ht="12.75">
      <c r="A23" t="s">
        <v>1</v>
      </c>
      <c r="H23">
        <v>3</v>
      </c>
      <c r="J23">
        <v>2</v>
      </c>
      <c r="K23">
        <v>9</v>
      </c>
      <c r="L23">
        <v>55</v>
      </c>
      <c r="M23">
        <v>147</v>
      </c>
      <c r="N23">
        <v>147</v>
      </c>
      <c r="O23">
        <v>4</v>
      </c>
    </row>
    <row r="24" spans="1:14" ht="12.75">
      <c r="A24" t="s">
        <v>30</v>
      </c>
      <c r="K24">
        <v>1</v>
      </c>
      <c r="L24">
        <v>4</v>
      </c>
      <c r="M24">
        <v>3</v>
      </c>
      <c r="N24">
        <v>5</v>
      </c>
    </row>
    <row r="25" spans="1:15" ht="12.75">
      <c r="A25" t="s">
        <v>32</v>
      </c>
      <c r="H25">
        <v>1</v>
      </c>
      <c r="K25">
        <v>1</v>
      </c>
      <c r="L25">
        <v>3</v>
      </c>
      <c r="M25">
        <v>8</v>
      </c>
      <c r="N25">
        <v>21</v>
      </c>
      <c r="O25">
        <v>2</v>
      </c>
    </row>
    <row r="26" spans="1:14" ht="12.75">
      <c r="A26" t="s">
        <v>33</v>
      </c>
      <c r="H26">
        <v>2</v>
      </c>
      <c r="I26">
        <v>4</v>
      </c>
      <c r="J26">
        <v>3</v>
      </c>
      <c r="K26">
        <v>18</v>
      </c>
      <c r="L26">
        <v>65</v>
      </c>
      <c r="M26">
        <v>201</v>
      </c>
      <c r="N26">
        <v>105</v>
      </c>
    </row>
    <row r="27" spans="1:15" ht="12.75">
      <c r="A27" t="s">
        <v>31</v>
      </c>
      <c r="I27">
        <v>1</v>
      </c>
      <c r="L27">
        <v>3</v>
      </c>
      <c r="M27">
        <v>19</v>
      </c>
      <c r="N27">
        <v>14</v>
      </c>
      <c r="O27">
        <v>1</v>
      </c>
    </row>
    <row r="28" spans="1:13" ht="12.75">
      <c r="A28" t="s">
        <v>34</v>
      </c>
      <c r="M28">
        <v>1</v>
      </c>
    </row>
    <row r="29" spans="1:14" ht="12.75">
      <c r="A29" t="s">
        <v>35</v>
      </c>
      <c r="K29">
        <v>1</v>
      </c>
      <c r="M29">
        <v>1</v>
      </c>
      <c r="N29">
        <v>2</v>
      </c>
    </row>
    <row r="30" spans="1:14" ht="12.75">
      <c r="A30" t="s">
        <v>36</v>
      </c>
      <c r="I30">
        <v>2</v>
      </c>
      <c r="L30">
        <v>2</v>
      </c>
      <c r="M30">
        <v>9</v>
      </c>
      <c r="N30">
        <v>4</v>
      </c>
    </row>
    <row r="31" spans="1:13" ht="12.75">
      <c r="A31" t="s">
        <v>37</v>
      </c>
      <c r="L31">
        <v>4</v>
      </c>
      <c r="M31">
        <v>4</v>
      </c>
    </row>
    <row r="34" spans="1:2" ht="12.75">
      <c r="A34">
        <v>20101020</v>
      </c>
      <c r="B34" t="s">
        <v>38</v>
      </c>
    </row>
    <row r="35" spans="1:2" ht="12.75">
      <c r="A35">
        <v>20101020</v>
      </c>
      <c r="B35" t="s">
        <v>39</v>
      </c>
    </row>
    <row r="36" spans="1:2" ht="12.75">
      <c r="A36">
        <v>20101021</v>
      </c>
      <c r="B36" t="s">
        <v>40</v>
      </c>
    </row>
    <row r="37" spans="1:2" ht="12.75">
      <c r="A37">
        <v>20101021</v>
      </c>
      <c r="B37" t="s">
        <v>41</v>
      </c>
    </row>
    <row r="38" spans="1:2" ht="12.75">
      <c r="A38">
        <v>20101022</v>
      </c>
      <c r="B38" t="s">
        <v>42</v>
      </c>
    </row>
    <row r="39" spans="1:2" ht="12.75">
      <c r="A39">
        <v>20101024</v>
      </c>
      <c r="B39" t="s">
        <v>43</v>
      </c>
    </row>
    <row r="40" spans="1:2" ht="12.75">
      <c r="A40">
        <v>20101024</v>
      </c>
      <c r="B40" t="s">
        <v>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Júlia</dc:creator>
  <cp:keywords/>
  <dc:description/>
  <cp:lastModifiedBy>home01</cp:lastModifiedBy>
  <dcterms:created xsi:type="dcterms:W3CDTF">2010-09-11T18:43:04Z</dcterms:created>
  <dcterms:modified xsi:type="dcterms:W3CDTF">2010-11-19T01:20:48Z</dcterms:modified>
  <cp:category/>
  <cp:version/>
  <cp:contentType/>
  <cp:contentStatus/>
</cp:coreProperties>
</file>